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30" windowWidth="12120" windowHeight="9045" tabRatio="601" activeTab="0"/>
  </bookViews>
  <sheets>
    <sheet name="Видатки 2018-2019" sheetId="1" r:id="rId1"/>
    <sheet name="Лист1" sheetId="2" r:id="rId2"/>
    <sheet name="Лист2" sheetId="3" r:id="rId3"/>
  </sheets>
  <definedNames>
    <definedName name="wrn.Інструкція." hidden="1">{#N/A,#N/A,FALSE,"Лист4"}</definedName>
    <definedName name="_xlnm.Print_Titles" localSheetId="0">'Видатки 2018-2019'!$5:$8</definedName>
    <definedName name="_xlnm.Print_Area" localSheetId="0">'Видатки 2018-2019'!$A$1:$Q$25</definedName>
  </definedNames>
  <calcPr fullCalcOnLoad="1"/>
</workbook>
</file>

<file path=xl/sharedStrings.xml><?xml version="1.0" encoding="utf-8"?>
<sst xmlns="http://schemas.openxmlformats.org/spreadsheetml/2006/main" count="72" uniqueCount="59">
  <si>
    <t>1</t>
  </si>
  <si>
    <t>2</t>
  </si>
  <si>
    <t>3</t>
  </si>
  <si>
    <t>4</t>
  </si>
  <si>
    <t>8</t>
  </si>
  <si>
    <t>7</t>
  </si>
  <si>
    <t>9=8/7</t>
  </si>
  <si>
    <t>5=4/3</t>
  </si>
  <si>
    <t>Разом</t>
  </si>
  <si>
    <t xml:space="preserve"> Освіта</t>
  </si>
  <si>
    <t xml:space="preserve"> Соціальний захист та соціальне забезпечення</t>
  </si>
  <si>
    <t xml:space="preserve"> Житлово-комунальне господарство</t>
  </si>
  <si>
    <t xml:space="preserve"> Культура і мистецтво</t>
  </si>
  <si>
    <t>Фізична культура і спорт</t>
  </si>
  <si>
    <t>6=4-3</t>
  </si>
  <si>
    <t>10=8-7</t>
  </si>
  <si>
    <t>Охорона здоров'я</t>
  </si>
  <si>
    <t xml:space="preserve"> </t>
  </si>
  <si>
    <t>Найменування (видатки та кредитування)</t>
  </si>
  <si>
    <t>11=3+7</t>
  </si>
  <si>
    <t>12=4+8</t>
  </si>
  <si>
    <t>Разом (видатки та кредитування)</t>
  </si>
  <si>
    <t xml:space="preserve">Начальник управління </t>
  </si>
  <si>
    <t>Відхилення (викона-ння до плану на рік)</t>
  </si>
  <si>
    <t>900203</t>
  </si>
  <si>
    <t>План на 2011 рік</t>
  </si>
  <si>
    <t>900202</t>
  </si>
  <si>
    <t>Загальний фонд</t>
  </si>
  <si>
    <t xml:space="preserve">Спеціальний фонд </t>
  </si>
  <si>
    <t>900201</t>
  </si>
  <si>
    <t>Державне управлiння</t>
  </si>
  <si>
    <t>0100</t>
  </si>
  <si>
    <t>1000</t>
  </si>
  <si>
    <t>2000</t>
  </si>
  <si>
    <t>3000</t>
  </si>
  <si>
    <t>4000</t>
  </si>
  <si>
    <t>5000</t>
  </si>
  <si>
    <t>6000</t>
  </si>
  <si>
    <t>УСЬОГО</t>
  </si>
  <si>
    <t>150000</t>
  </si>
  <si>
    <t>130000</t>
  </si>
  <si>
    <t>100000</t>
  </si>
  <si>
    <t>9770</t>
  </si>
  <si>
    <t xml:space="preserve">Інші субвенції з місцевого бюджету 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</si>
  <si>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</si>
  <si>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</si>
  <si>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Код програмної класифікації</t>
  </si>
  <si>
    <t>Виконано за 2019 рік</t>
  </si>
  <si>
    <t>7000</t>
  </si>
  <si>
    <t>8000</t>
  </si>
  <si>
    <t>інша діяльність</t>
  </si>
  <si>
    <t xml:space="preserve">Економічна діяльність </t>
  </si>
  <si>
    <t>С.Розмислович</t>
  </si>
  <si>
    <t xml:space="preserve">    м. Дубно</t>
  </si>
  <si>
    <t>тис.грн</t>
  </si>
  <si>
    <t>Виконано за 2020 рік</t>
  </si>
  <si>
    <t>Відсоток виконання до 2019 року (%)</t>
  </si>
  <si>
    <t>Відхилення до 2019 року</t>
  </si>
  <si>
    <t>Динаміка виконання бюджету міста Дубно за 2019-2020 роки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</si>
</sst>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00000"/>
    <numFmt numFmtId="205" formatCode="#,##0.0"/>
    <numFmt numFmtId="206" formatCode="0.0"/>
    <numFmt numFmtId="207" formatCode="0.0%"/>
    <numFmt numFmtId="208" formatCode="0.000"/>
    <numFmt numFmtId="209" formatCode="#,##0.000"/>
    <numFmt numFmtId="210" formatCode="#,##0.0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5"/>
      <name val="Times New Roman"/>
      <family val="1"/>
    </font>
    <font>
      <sz val="15"/>
      <name val="Arial Cyr"/>
      <family val="0"/>
    </font>
    <font>
      <sz val="15"/>
      <name val="Times New Roman"/>
      <family val="1"/>
    </font>
    <font>
      <i/>
      <sz val="15"/>
      <color indexed="21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5"/>
      <name val="Arial"/>
      <family val="2"/>
    </font>
    <font>
      <b/>
      <sz val="14"/>
      <color indexed="8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53" applyFont="1" applyFill="1" applyProtection="1">
      <alignment/>
      <protection/>
    </xf>
    <xf numFmtId="0" fontId="8" fillId="0" borderId="0" xfId="53" applyFont="1" applyFill="1" applyBorder="1" applyProtection="1">
      <alignment/>
      <protection/>
    </xf>
    <xf numFmtId="0" fontId="9" fillId="0" borderId="0" xfId="53" applyFont="1" applyFill="1" applyProtection="1">
      <alignment/>
      <protection/>
    </xf>
    <xf numFmtId="0" fontId="7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 locked="0"/>
    </xf>
    <xf numFmtId="0" fontId="8" fillId="0" borderId="0" xfId="53" applyFont="1" applyProtection="1">
      <alignment/>
      <protection/>
    </xf>
    <xf numFmtId="0" fontId="8" fillId="0" borderId="0" xfId="53" applyFont="1" applyProtection="1">
      <alignment/>
      <protection/>
    </xf>
    <xf numFmtId="0" fontId="8" fillId="0" borderId="0" xfId="53" applyFont="1" applyFill="1" applyProtection="1">
      <alignment/>
      <protection/>
    </xf>
    <xf numFmtId="0" fontId="9" fillId="0" borderId="0" xfId="53" applyFont="1" applyFill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Protection="1">
      <alignment/>
      <protection/>
    </xf>
    <xf numFmtId="0" fontId="14" fillId="0" borderId="0" xfId="53" applyFont="1" applyFill="1" applyBorder="1" applyProtection="1">
      <alignment/>
      <protection/>
    </xf>
    <xf numFmtId="0" fontId="14" fillId="0" borderId="0" xfId="53" applyFont="1" applyFill="1" applyProtection="1">
      <alignment/>
      <protection/>
    </xf>
    <xf numFmtId="0" fontId="12" fillId="0" borderId="0" xfId="54" applyFont="1" applyFill="1" applyAlignment="1" applyProtection="1">
      <alignment horizontal="center"/>
      <protection/>
    </xf>
    <xf numFmtId="0" fontId="15" fillId="0" borderId="11" xfId="53" applyFont="1" applyFill="1" applyBorder="1" applyAlignment="1" applyProtection="1">
      <alignment horizontal="centerContinuous" vertical="center" wrapText="1"/>
      <protection/>
    </xf>
    <xf numFmtId="208" fontId="12" fillId="0" borderId="11" xfId="53" applyNumberFormat="1" applyFont="1" applyFill="1" applyBorder="1" applyAlignment="1" applyProtection="1">
      <alignment horizontal="centerContinuous" vertical="top" wrapText="1"/>
      <protection/>
    </xf>
    <xf numFmtId="0" fontId="13" fillId="0" borderId="12" xfId="0" applyFont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 wrapText="1"/>
      <protection/>
    </xf>
    <xf numFmtId="205" fontId="14" fillId="0" borderId="13" xfId="53" applyNumberFormat="1" applyFont="1" applyBorder="1" applyProtection="1">
      <alignment/>
      <protection/>
    </xf>
    <xf numFmtId="205" fontId="12" fillId="0" borderId="13" xfId="53" applyNumberFormat="1" applyFont="1" applyBorder="1" applyAlignment="1" applyProtection="1">
      <alignment horizontal="right"/>
      <protection/>
    </xf>
    <xf numFmtId="205" fontId="12" fillId="22" borderId="13" xfId="53" applyNumberFormat="1" applyFont="1" applyFill="1" applyBorder="1" applyAlignment="1" applyProtection="1">
      <alignment horizontal="right"/>
      <protection/>
    </xf>
    <xf numFmtId="205" fontId="14" fillId="0" borderId="14" xfId="53" applyNumberFormat="1" applyFont="1" applyBorder="1" applyProtection="1">
      <alignment/>
      <protection/>
    </xf>
    <xf numFmtId="205" fontId="12" fillId="0" borderId="14" xfId="53" applyNumberFormat="1" applyFont="1" applyBorder="1" applyAlignment="1" applyProtection="1">
      <alignment horizontal="right"/>
      <protection/>
    </xf>
    <xf numFmtId="205" fontId="12" fillId="22" borderId="14" xfId="53" applyNumberFormat="1" applyFont="1" applyFill="1" applyBorder="1" applyAlignment="1" applyProtection="1">
      <alignment horizontal="right"/>
      <protection/>
    </xf>
    <xf numFmtId="205" fontId="12" fillId="0" borderId="15" xfId="53" applyNumberFormat="1" applyFont="1" applyBorder="1" applyAlignment="1" applyProtection="1">
      <alignment horizontal="right"/>
      <protection/>
    </xf>
    <xf numFmtId="205" fontId="14" fillId="0" borderId="14" xfId="53" applyNumberFormat="1" applyFont="1" applyBorder="1" applyProtection="1">
      <alignment/>
      <protection/>
    </xf>
    <xf numFmtId="205" fontId="14" fillId="0" borderId="14" xfId="53" applyNumberFormat="1" applyFont="1" applyBorder="1" applyAlignment="1" applyProtection="1">
      <alignment horizontal="right"/>
      <protection/>
    </xf>
    <xf numFmtId="207" fontId="14" fillId="0" borderId="14" xfId="59" applyNumberFormat="1" applyFont="1" applyBorder="1" applyAlignment="1" applyProtection="1">
      <alignment horizontal="right"/>
      <protection/>
    </xf>
    <xf numFmtId="205" fontId="14" fillId="0" borderId="15" xfId="53" applyNumberFormat="1" applyFont="1" applyBorder="1" applyAlignment="1" applyProtection="1">
      <alignment horizontal="right"/>
      <protection/>
    </xf>
    <xf numFmtId="205" fontId="14" fillId="22" borderId="14" xfId="53" applyNumberFormat="1" applyFont="1" applyFill="1" applyBorder="1" applyAlignment="1" applyProtection="1">
      <alignment horizontal="right"/>
      <protection/>
    </xf>
    <xf numFmtId="205" fontId="12" fillId="0" borderId="14" xfId="53" applyNumberFormat="1" applyFont="1" applyFill="1" applyBorder="1" applyAlignment="1" applyProtection="1">
      <alignment horizontal="right"/>
      <protection locked="0"/>
    </xf>
    <xf numFmtId="205" fontId="12" fillId="22" borderId="14" xfId="53" applyNumberFormat="1" applyFont="1" applyFill="1" applyBorder="1" applyAlignment="1" applyProtection="1">
      <alignment horizontal="right"/>
      <protection locked="0"/>
    </xf>
    <xf numFmtId="207" fontId="12" fillId="0" borderId="14" xfId="59" applyNumberFormat="1" applyFont="1" applyBorder="1" applyAlignment="1" applyProtection="1">
      <alignment horizontal="right"/>
      <protection/>
    </xf>
    <xf numFmtId="205" fontId="12" fillId="0" borderId="14" xfId="53" applyNumberFormat="1" applyFont="1" applyFill="1" applyBorder="1" applyAlignment="1" applyProtection="1">
      <alignment horizontal="right"/>
      <protection/>
    </xf>
    <xf numFmtId="0" fontId="12" fillId="24" borderId="14" xfId="53" applyFont="1" applyFill="1" applyBorder="1" applyAlignment="1" applyProtection="1">
      <alignment horizontal="center" wrapText="1"/>
      <protection/>
    </xf>
    <xf numFmtId="205" fontId="14" fillId="24" borderId="14" xfId="53" applyNumberFormat="1" applyFont="1" applyFill="1" applyBorder="1" applyProtection="1">
      <alignment/>
      <protection/>
    </xf>
    <xf numFmtId="205" fontId="12" fillId="24" borderId="14" xfId="53" applyNumberFormat="1" applyFont="1" applyFill="1" applyBorder="1" applyAlignment="1" applyProtection="1">
      <alignment horizontal="right"/>
      <protection/>
    </xf>
    <xf numFmtId="207" fontId="12" fillId="24" borderId="14" xfId="59" applyNumberFormat="1" applyFont="1" applyFill="1" applyBorder="1" applyAlignment="1" applyProtection="1">
      <alignment horizontal="right"/>
      <protection/>
    </xf>
    <xf numFmtId="205" fontId="12" fillId="24" borderId="15" xfId="53" applyNumberFormat="1" applyFont="1" applyFill="1" applyBorder="1" applyAlignment="1" applyProtection="1">
      <alignment horizontal="right"/>
      <protection/>
    </xf>
    <xf numFmtId="205" fontId="12" fillId="24" borderId="14" xfId="53" applyNumberFormat="1" applyFont="1" applyFill="1" applyBorder="1" applyAlignment="1" applyProtection="1">
      <alignment horizontal="center"/>
      <protection locked="0"/>
    </xf>
    <xf numFmtId="205" fontId="12" fillId="24" borderId="14" xfId="53" applyNumberFormat="1" applyFont="1" applyFill="1" applyBorder="1" applyAlignment="1" applyProtection="1">
      <alignment horizontal="right"/>
      <protection locked="0"/>
    </xf>
    <xf numFmtId="0" fontId="12" fillId="4" borderId="16" xfId="53" applyFont="1" applyFill="1" applyBorder="1" applyAlignment="1" applyProtection="1">
      <alignment horizontal="center" vertical="center" wrapText="1"/>
      <protection/>
    </xf>
    <xf numFmtId="205" fontId="14" fillId="4" borderId="16" xfId="53" applyNumberFormat="1" applyFont="1" applyFill="1" applyBorder="1" applyProtection="1">
      <alignment/>
      <protection/>
    </xf>
    <xf numFmtId="205" fontId="12" fillId="4" borderId="16" xfId="53" applyNumberFormat="1" applyFont="1" applyFill="1" applyBorder="1" applyAlignment="1" applyProtection="1">
      <alignment horizontal="right"/>
      <protection/>
    </xf>
    <xf numFmtId="207" fontId="12" fillId="4" borderId="16" xfId="59" applyNumberFormat="1" applyFont="1" applyFill="1" applyBorder="1" applyAlignment="1" applyProtection="1">
      <alignment horizontal="right"/>
      <protection/>
    </xf>
    <xf numFmtId="205" fontId="12" fillId="4" borderId="17" xfId="53" applyNumberFormat="1" applyFont="1" applyFill="1" applyBorder="1" applyAlignment="1" applyProtection="1">
      <alignment horizontal="right"/>
      <protection/>
    </xf>
    <xf numFmtId="205" fontId="12" fillId="4" borderId="13" xfId="53" applyNumberFormat="1" applyFont="1" applyFill="1" applyBorder="1" applyAlignment="1" applyProtection="1">
      <alignment horizontal="right"/>
      <protection/>
    </xf>
    <xf numFmtId="205" fontId="14" fillId="0" borderId="18" xfId="53" applyNumberFormat="1" applyFont="1" applyFill="1" applyBorder="1" applyAlignment="1" applyProtection="1">
      <alignment horizontal="right"/>
      <protection locked="0"/>
    </xf>
    <xf numFmtId="0" fontId="12" fillId="7" borderId="19" xfId="53" applyFont="1" applyFill="1" applyBorder="1" applyAlignment="1" applyProtection="1">
      <alignment horizontal="center" vertical="center" wrapText="1"/>
      <protection/>
    </xf>
    <xf numFmtId="205" fontId="14" fillId="7" borderId="19" xfId="53" applyNumberFormat="1" applyFont="1" applyFill="1" applyBorder="1" applyProtection="1">
      <alignment/>
      <protection/>
    </xf>
    <xf numFmtId="205" fontId="12" fillId="7" borderId="19" xfId="53" applyNumberFormat="1" applyFont="1" applyFill="1" applyBorder="1" applyAlignment="1" applyProtection="1">
      <alignment horizontal="right"/>
      <protection/>
    </xf>
    <xf numFmtId="0" fontId="14" fillId="0" borderId="0" xfId="53" applyFont="1" applyFill="1" applyAlignment="1" applyProtection="1">
      <alignment horizontal="center"/>
      <protection/>
    </xf>
    <xf numFmtId="205" fontId="12" fillId="0" borderId="0" xfId="53" applyNumberFormat="1" applyFont="1" applyBorder="1" applyAlignment="1" applyProtection="1">
      <alignment horizontal="right" wrapText="1"/>
      <protection/>
    </xf>
    <xf numFmtId="9" fontId="14" fillId="0" borderId="0" xfId="59" applyFont="1" applyBorder="1" applyAlignment="1" applyProtection="1">
      <alignment horizontal="right"/>
      <protection/>
    </xf>
    <xf numFmtId="205" fontId="14" fillId="0" borderId="0" xfId="53" applyNumberFormat="1" applyFont="1" applyBorder="1" applyAlignment="1" applyProtection="1">
      <alignment horizontal="right"/>
      <protection/>
    </xf>
    <xf numFmtId="0" fontId="12" fillId="0" borderId="0" xfId="53" applyFont="1" applyBorder="1" applyAlignment="1" applyProtection="1">
      <alignment horizontal="right" wrapText="1"/>
      <protection/>
    </xf>
    <xf numFmtId="0" fontId="14" fillId="0" borderId="0" xfId="53" applyFont="1" applyFill="1" applyAlignment="1" applyProtection="1">
      <alignment horizontal="right"/>
      <protection/>
    </xf>
    <xf numFmtId="205" fontId="14" fillId="0" borderId="0" xfId="53" applyNumberFormat="1" applyFont="1" applyFill="1" applyAlignment="1" applyProtection="1">
      <alignment horizontal="right"/>
      <protection/>
    </xf>
    <xf numFmtId="205" fontId="14" fillId="0" borderId="0" xfId="53" applyNumberFormat="1" applyFont="1" applyFill="1" applyBorder="1" applyAlignment="1" applyProtection="1">
      <alignment horizontal="right"/>
      <protection/>
    </xf>
    <xf numFmtId="0" fontId="14" fillId="0" borderId="0" xfId="53" applyFont="1" applyFill="1" applyBorder="1" applyAlignment="1" applyProtection="1">
      <alignment horizontal="right"/>
      <protection/>
    </xf>
    <xf numFmtId="205" fontId="14" fillId="0" borderId="0" xfId="53" applyNumberFormat="1" applyFont="1" applyFill="1" applyAlignment="1" applyProtection="1">
      <alignment horizontal="center"/>
      <protection/>
    </xf>
    <xf numFmtId="49" fontId="10" fillId="0" borderId="19" xfId="53" applyNumberFormat="1" applyFont="1" applyFill="1" applyBorder="1" applyAlignment="1" applyProtection="1">
      <alignment horizontal="center" vertical="center" wrapText="1"/>
      <protection/>
    </xf>
    <xf numFmtId="49" fontId="10" fillId="0" borderId="14" xfId="53" applyNumberFormat="1" applyFont="1" applyBorder="1" applyAlignment="1" applyProtection="1">
      <alignment horizontal="center"/>
      <protection/>
    </xf>
    <xf numFmtId="0" fontId="8" fillId="0" borderId="0" xfId="53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205" fontId="14" fillId="0" borderId="18" xfId="53" applyNumberFormat="1" applyFont="1" applyFill="1" applyBorder="1" applyAlignment="1" applyProtection="1">
      <alignment horizontal="center"/>
      <protection locked="0"/>
    </xf>
    <xf numFmtId="205" fontId="14" fillId="22" borderId="18" xfId="53" applyNumberFormat="1" applyFont="1" applyFill="1" applyBorder="1" applyAlignment="1" applyProtection="1">
      <alignment horizontal="right"/>
      <protection locked="0"/>
    </xf>
    <xf numFmtId="205" fontId="12" fillId="4" borderId="14" xfId="53" applyNumberFormat="1" applyFont="1" applyFill="1" applyBorder="1" applyAlignment="1" applyProtection="1">
      <alignment horizontal="right"/>
      <protection/>
    </xf>
    <xf numFmtId="205" fontId="12" fillId="4" borderId="14" xfId="53" applyNumberFormat="1" applyFont="1" applyFill="1" applyBorder="1" applyAlignment="1" applyProtection="1">
      <alignment horizontal="right"/>
      <protection locked="0"/>
    </xf>
    <xf numFmtId="205" fontId="12" fillId="0" borderId="0" xfId="53" applyNumberFormat="1" applyFont="1" applyFill="1" applyBorder="1" applyAlignment="1" applyProtection="1">
      <alignment horizontal="left" wrapText="1"/>
      <protection/>
    </xf>
    <xf numFmtId="205" fontId="12" fillId="0" borderId="14" xfId="53" applyNumberFormat="1" applyFont="1" applyFill="1" applyBorder="1" applyAlignment="1" applyProtection="1">
      <alignment horizontal="right"/>
      <protection locked="0"/>
    </xf>
    <xf numFmtId="205" fontId="14" fillId="4" borderId="18" xfId="53" applyNumberFormat="1" applyFont="1" applyFill="1" applyBorder="1" applyAlignment="1" applyProtection="1">
      <alignment horizontal="right"/>
      <protection locked="0"/>
    </xf>
    <xf numFmtId="0" fontId="17" fillId="0" borderId="14" xfId="53" applyFont="1" applyFill="1" applyBorder="1" applyAlignment="1" applyProtection="1">
      <alignment horizontal="center" vertical="center" wrapText="1"/>
      <protection/>
    </xf>
    <xf numFmtId="205" fontId="16" fillId="4" borderId="14" xfId="53" applyNumberFormat="1" applyFont="1" applyFill="1" applyBorder="1" applyAlignment="1" applyProtection="1">
      <alignment horizontal="right"/>
      <protection/>
    </xf>
    <xf numFmtId="0" fontId="17" fillId="0" borderId="18" xfId="53" applyFont="1" applyFill="1" applyBorder="1" applyAlignment="1" applyProtection="1">
      <alignment horizontal="center" vertical="center" wrapText="1"/>
      <protection/>
    </xf>
    <xf numFmtId="205" fontId="6" fillId="0" borderId="0" xfId="53" applyNumberFormat="1" applyFont="1" applyFill="1" applyAlignment="1" applyProtection="1">
      <alignment horizontal="center"/>
      <protection/>
    </xf>
    <xf numFmtId="0" fontId="6" fillId="0" borderId="0" xfId="53" applyFont="1" applyFill="1" applyAlignment="1" applyProtection="1">
      <alignment horizontal="center"/>
      <protection/>
    </xf>
    <xf numFmtId="205" fontId="12" fillId="0" borderId="20" xfId="53" applyNumberFormat="1" applyFont="1" applyFill="1" applyBorder="1" applyAlignment="1" applyProtection="1">
      <alignment horizontal="right"/>
      <protection locked="0"/>
    </xf>
    <xf numFmtId="205" fontId="12" fillId="0" borderId="21" xfId="53" applyNumberFormat="1" applyFont="1" applyFill="1" applyBorder="1" applyAlignment="1" applyProtection="1">
      <alignment horizontal="right"/>
      <protection locked="0"/>
    </xf>
    <xf numFmtId="205" fontId="12" fillId="24" borderId="21" xfId="53" applyNumberFormat="1" applyFont="1" applyFill="1" applyBorder="1" applyAlignment="1" applyProtection="1">
      <alignment horizontal="right"/>
      <protection locked="0"/>
    </xf>
    <xf numFmtId="205" fontId="12" fillId="0" borderId="22" xfId="53" applyNumberFormat="1" applyFont="1" applyBorder="1" applyAlignment="1" applyProtection="1">
      <alignment horizontal="right"/>
      <protection/>
    </xf>
    <xf numFmtId="49" fontId="10" fillId="0" borderId="23" xfId="53" applyNumberFormat="1" applyFont="1" applyFill="1" applyBorder="1" applyAlignment="1" applyProtection="1">
      <alignment horizontal="center" vertical="center" wrapText="1"/>
      <protection/>
    </xf>
    <xf numFmtId="49" fontId="10" fillId="0" borderId="23" xfId="53" applyNumberFormat="1" applyFont="1" applyFill="1" applyBorder="1" applyAlignment="1" applyProtection="1">
      <alignment horizontal="center" vertical="center" wrapText="1"/>
      <protection/>
    </xf>
    <xf numFmtId="49" fontId="10" fillId="22" borderId="23" xfId="53" applyNumberFormat="1" applyFont="1" applyFill="1" applyBorder="1" applyAlignment="1" applyProtection="1">
      <alignment horizontal="center" vertical="center" wrapText="1"/>
      <protection/>
    </xf>
    <xf numFmtId="49" fontId="10" fillId="0" borderId="24" xfId="53" applyNumberFormat="1" applyFont="1" applyFill="1" applyBorder="1" applyAlignment="1" applyProtection="1">
      <alignment horizontal="center" vertical="center" wrapText="1"/>
      <protection/>
    </xf>
    <xf numFmtId="49" fontId="10" fillId="4" borderId="23" xfId="53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3" xfId="53" applyFont="1" applyBorder="1" applyAlignment="1" applyProtection="1">
      <alignment horizontal="center"/>
      <protection/>
    </xf>
    <xf numFmtId="0" fontId="10" fillId="0" borderId="14" xfId="53" applyFont="1" applyBorder="1" applyAlignment="1" applyProtection="1">
      <alignment horizontal="center"/>
      <protection/>
    </xf>
    <xf numFmtId="0" fontId="10" fillId="24" borderId="14" xfId="53" applyFont="1" applyFill="1" applyBorder="1" applyAlignment="1" applyProtection="1">
      <alignment horizontal="center"/>
      <protection/>
    </xf>
    <xf numFmtId="0" fontId="10" fillId="4" borderId="16" xfId="53" applyFont="1" applyFill="1" applyBorder="1" applyAlignment="1" applyProtection="1">
      <alignment horizontal="center"/>
      <protection/>
    </xf>
    <xf numFmtId="0" fontId="10" fillId="7" borderId="19" xfId="53" applyFont="1" applyFill="1" applyBorder="1" applyAlignment="1" applyProtection="1">
      <alignment horizontal="center"/>
      <protection/>
    </xf>
    <xf numFmtId="0" fontId="36" fillId="0" borderId="13" xfId="53" applyFont="1" applyBorder="1" applyAlignment="1" applyProtection="1">
      <alignment horizontal="center" wrapText="1"/>
      <protection/>
    </xf>
    <xf numFmtId="0" fontId="36" fillId="0" borderId="14" xfId="53" applyFont="1" applyBorder="1" applyAlignment="1" applyProtection="1">
      <alignment horizontal="center" wrapText="1"/>
      <protection/>
    </xf>
    <xf numFmtId="0" fontId="36" fillId="0" borderId="14" xfId="53" applyFont="1" applyFill="1" applyBorder="1" applyAlignment="1" applyProtection="1">
      <alignment horizontal="center" wrapText="1"/>
      <protection/>
    </xf>
    <xf numFmtId="0" fontId="6" fillId="0" borderId="14" xfId="53" applyFont="1" applyBorder="1" applyAlignment="1" applyProtection="1">
      <alignment horizontal="center" wrapText="1"/>
      <protection/>
    </xf>
    <xf numFmtId="207" fontId="12" fillId="0" borderId="13" xfId="59" applyNumberFormat="1" applyFont="1" applyBorder="1" applyAlignment="1" applyProtection="1">
      <alignment horizontal="right"/>
      <protection/>
    </xf>
    <xf numFmtId="205" fontId="12" fillId="0" borderId="25" xfId="53" applyNumberFormat="1" applyFont="1" applyBorder="1" applyAlignment="1" applyProtection="1">
      <alignment horizontal="right"/>
      <protection/>
    </xf>
    <xf numFmtId="207" fontId="12" fillId="0" borderId="26" xfId="59" applyNumberFormat="1" applyFont="1" applyBorder="1" applyAlignment="1" applyProtection="1">
      <alignment horizontal="right"/>
      <protection/>
    </xf>
    <xf numFmtId="205" fontId="14" fillId="0" borderId="21" xfId="53" applyNumberFormat="1" applyFont="1" applyFill="1" applyBorder="1" applyAlignment="1" applyProtection="1">
      <alignment horizontal="right"/>
      <protection locked="0"/>
    </xf>
    <xf numFmtId="0" fontId="14" fillId="0" borderId="18" xfId="53" applyFont="1" applyFill="1" applyBorder="1" applyAlignment="1" applyProtection="1">
      <alignment horizontal="center"/>
      <protection/>
    </xf>
    <xf numFmtId="0" fontId="14" fillId="0" borderId="14" xfId="53" applyFont="1" applyFill="1" applyBorder="1" applyAlignment="1" applyProtection="1">
      <alignment horizontal="center"/>
      <protection/>
    </xf>
    <xf numFmtId="0" fontId="16" fillId="0" borderId="14" xfId="53" applyFont="1" applyBorder="1" applyAlignment="1" applyProtection="1">
      <alignment horizontal="center"/>
      <protection/>
    </xf>
    <xf numFmtId="207" fontId="14" fillId="0" borderId="14" xfId="59" applyNumberFormat="1" applyFont="1" applyBorder="1" applyAlignment="1" applyProtection="1">
      <alignment horizontal="right"/>
      <protection/>
    </xf>
    <xf numFmtId="205" fontId="14" fillId="0" borderId="15" xfId="53" applyNumberFormat="1" applyFont="1" applyBorder="1" applyAlignment="1" applyProtection="1">
      <alignment horizontal="right"/>
      <protection/>
    </xf>
    <xf numFmtId="0" fontId="8" fillId="0" borderId="0" xfId="53" applyFont="1" applyFill="1" applyBorder="1" applyProtection="1">
      <alignment/>
      <protection locked="0"/>
    </xf>
    <xf numFmtId="0" fontId="8" fillId="0" borderId="0" xfId="53" applyFont="1" applyBorder="1" applyProtection="1">
      <alignment/>
      <protection/>
    </xf>
    <xf numFmtId="0" fontId="15" fillId="0" borderId="27" xfId="53" applyFont="1" applyFill="1" applyBorder="1" applyAlignment="1" applyProtection="1">
      <alignment horizontal="centerContinuous" vertical="center" wrapText="1"/>
      <protection/>
    </xf>
    <xf numFmtId="49" fontId="10" fillId="0" borderId="28" xfId="53" applyNumberFormat="1" applyFont="1" applyFill="1" applyBorder="1" applyAlignment="1" applyProtection="1">
      <alignment horizontal="center" vertical="center" wrapText="1"/>
      <protection/>
    </xf>
    <xf numFmtId="49" fontId="10" fillId="0" borderId="29" xfId="53" applyNumberFormat="1" applyFont="1" applyFill="1" applyBorder="1" applyAlignment="1" applyProtection="1">
      <alignment horizontal="center" vertical="center" wrapText="1"/>
      <protection/>
    </xf>
    <xf numFmtId="49" fontId="10" fillId="0" borderId="30" xfId="53" applyNumberFormat="1" applyFont="1" applyFill="1" applyBorder="1" applyAlignment="1" applyProtection="1">
      <alignment horizontal="center"/>
      <protection/>
    </xf>
    <xf numFmtId="205" fontId="12" fillId="0" borderId="31" xfId="53" applyNumberFormat="1" applyFont="1" applyBorder="1" applyAlignment="1" applyProtection="1">
      <alignment horizontal="right"/>
      <protection/>
    </xf>
    <xf numFmtId="49" fontId="10" fillId="0" borderId="32" xfId="53" applyNumberFormat="1" applyFont="1" applyBorder="1" applyAlignment="1" applyProtection="1">
      <alignment horizontal="center"/>
      <protection/>
    </xf>
    <xf numFmtId="205" fontId="12" fillId="0" borderId="33" xfId="53" applyNumberFormat="1" applyFont="1" applyBorder="1" applyAlignment="1" applyProtection="1">
      <alignment horizontal="right"/>
      <protection/>
    </xf>
    <xf numFmtId="49" fontId="10" fillId="0" borderId="32" xfId="53" applyNumberFormat="1" applyFont="1" applyBorder="1" applyAlignment="1" applyProtection="1">
      <alignment horizontal="center" vertical="center" wrapText="1"/>
      <protection/>
    </xf>
    <xf numFmtId="205" fontId="12" fillId="0" borderId="33" xfId="53" applyNumberFormat="1" applyFont="1" applyFill="1" applyBorder="1" applyAlignment="1" applyProtection="1">
      <alignment horizontal="right"/>
      <protection locked="0"/>
    </xf>
    <xf numFmtId="49" fontId="10" fillId="0" borderId="32" xfId="53" applyNumberFormat="1" applyFont="1" applyBorder="1" applyAlignment="1" applyProtection="1">
      <alignment horizontal="center" wrapText="1"/>
      <protection/>
    </xf>
    <xf numFmtId="49" fontId="10" fillId="24" borderId="32" xfId="53" applyNumberFormat="1" applyFont="1" applyFill="1" applyBorder="1" applyAlignment="1" applyProtection="1">
      <alignment horizontal="center" vertical="center" wrapText="1"/>
      <protection/>
    </xf>
    <xf numFmtId="205" fontId="12" fillId="24" borderId="33" xfId="53" applyNumberFormat="1" applyFont="1" applyFill="1" applyBorder="1" applyAlignment="1" applyProtection="1">
      <alignment horizontal="right"/>
      <protection/>
    </xf>
    <xf numFmtId="49" fontId="37" fillId="0" borderId="32" xfId="53" applyNumberFormat="1" applyFont="1" applyFill="1" applyBorder="1" applyAlignment="1" applyProtection="1">
      <alignment horizontal="center" vertical="center"/>
      <protection/>
    </xf>
    <xf numFmtId="205" fontId="14" fillId="0" borderId="33" xfId="53" applyNumberFormat="1" applyFont="1" applyBorder="1" applyAlignment="1" applyProtection="1">
      <alignment horizontal="right"/>
      <protection/>
    </xf>
    <xf numFmtId="49" fontId="37" fillId="0" borderId="32" xfId="53" applyNumberFormat="1" applyFont="1" applyBorder="1" applyAlignment="1" applyProtection="1">
      <alignment horizontal="center" vertical="center" wrapText="1"/>
      <protection/>
    </xf>
    <xf numFmtId="49" fontId="10" fillId="24" borderId="32" xfId="53" applyNumberFormat="1" applyFont="1" applyFill="1" applyBorder="1" applyAlignment="1" applyProtection="1">
      <alignment horizontal="center"/>
      <protection/>
    </xf>
    <xf numFmtId="205" fontId="12" fillId="24" borderId="33" xfId="53" applyNumberFormat="1" applyFont="1" applyFill="1" applyBorder="1" applyAlignment="1" applyProtection="1">
      <alignment horizontal="right"/>
      <protection locked="0"/>
    </xf>
    <xf numFmtId="49" fontId="37" fillId="0" borderId="34" xfId="53" applyNumberFormat="1" applyFont="1" applyFill="1" applyBorder="1" applyAlignment="1" applyProtection="1">
      <alignment horizontal="center" vertical="center"/>
      <protection/>
    </xf>
    <xf numFmtId="49" fontId="10" fillId="4" borderId="35" xfId="53" applyNumberFormat="1" applyFont="1" applyFill="1" applyBorder="1" applyAlignment="1" applyProtection="1">
      <alignment horizontal="center" vertical="center"/>
      <protection/>
    </xf>
    <xf numFmtId="205" fontId="12" fillId="4" borderId="36" xfId="53" applyNumberFormat="1" applyFont="1" applyFill="1" applyBorder="1" applyAlignment="1" applyProtection="1">
      <alignment horizontal="right"/>
      <protection/>
    </xf>
    <xf numFmtId="49" fontId="10" fillId="7" borderId="28" xfId="53" applyNumberFormat="1" applyFont="1" applyFill="1" applyBorder="1" applyAlignment="1" applyProtection="1">
      <alignment horizontal="center"/>
      <protection/>
    </xf>
    <xf numFmtId="0" fontId="35" fillId="24" borderId="37" xfId="53" applyFont="1" applyFill="1" applyBorder="1" applyAlignment="1" applyProtection="1">
      <alignment horizontal="center"/>
      <protection/>
    </xf>
    <xf numFmtId="0" fontId="35" fillId="24" borderId="38" xfId="0" applyFont="1" applyFill="1" applyBorder="1" applyAlignment="1">
      <alignment horizontal="center"/>
    </xf>
    <xf numFmtId="209" fontId="6" fillId="0" borderId="10" xfId="0" applyNumberFormat="1" applyFont="1" applyFill="1" applyBorder="1" applyAlignment="1">
      <alignment horizontal="center" vertical="center" wrapText="1"/>
    </xf>
    <xf numFmtId="209" fontId="6" fillId="0" borderId="12" xfId="0" applyNumberFormat="1" applyFont="1" applyFill="1" applyBorder="1" applyAlignment="1">
      <alignment horizontal="center" vertical="center" wrapText="1"/>
    </xf>
    <xf numFmtId="209" fontId="6" fillId="0" borderId="39" xfId="0" applyNumberFormat="1" applyFont="1" applyFill="1" applyBorder="1" applyAlignment="1">
      <alignment horizontal="center" vertical="center" wrapText="1"/>
    </xf>
    <xf numFmtId="209" fontId="6" fillId="0" borderId="40" xfId="0" applyNumberFormat="1" applyFont="1" applyFill="1" applyBorder="1" applyAlignment="1">
      <alignment horizontal="center" vertical="center" wrapText="1"/>
    </xf>
    <xf numFmtId="209" fontId="9" fillId="4" borderId="19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209" fontId="9" fillId="0" borderId="42" xfId="0" applyNumberFormat="1" applyFont="1" applyFill="1" applyBorder="1" applyAlignment="1">
      <alignment horizontal="center" vertical="center" wrapText="1"/>
    </xf>
    <xf numFmtId="209" fontId="9" fillId="0" borderId="23" xfId="0" applyNumberFormat="1" applyFont="1" applyFill="1" applyBorder="1" applyAlignment="1">
      <alignment horizontal="center" vertical="center" wrapText="1"/>
    </xf>
    <xf numFmtId="209" fontId="9" fillId="22" borderId="43" xfId="0" applyNumberFormat="1" applyFont="1" applyFill="1" applyBorder="1" applyAlignment="1">
      <alignment horizontal="center" vertical="center" wrapText="1"/>
    </xf>
    <xf numFmtId="209" fontId="9" fillId="22" borderId="19" xfId="0" applyNumberFormat="1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 wrapText="1"/>
      <protection/>
    </xf>
    <xf numFmtId="0" fontId="35" fillId="4" borderId="44" xfId="0" applyFont="1" applyFill="1" applyBorder="1" applyAlignment="1" applyProtection="1">
      <alignment horizontal="center"/>
      <protection/>
    </xf>
    <xf numFmtId="0" fontId="35" fillId="4" borderId="45" xfId="0" applyFont="1" applyFill="1" applyBorder="1" applyAlignment="1" applyProtection="1">
      <alignment horizontal="center"/>
      <protection/>
    </xf>
    <xf numFmtId="0" fontId="35" fillId="4" borderId="46" xfId="0" applyFont="1" applyFill="1" applyBorder="1" applyAlignment="1" applyProtection="1">
      <alignment horizontal="center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center" wrapText="1"/>
      <protection/>
    </xf>
    <xf numFmtId="0" fontId="14" fillId="0" borderId="0" xfId="53" applyFont="1" applyFill="1" applyAlignment="1" applyProtection="1">
      <alignment horizontal="center"/>
      <protection locked="0"/>
    </xf>
    <xf numFmtId="0" fontId="12" fillId="0" borderId="0" xfId="53" applyFont="1" applyFill="1" applyBorder="1" applyAlignment="1" applyProtection="1">
      <alignment horizontal="left"/>
      <protection/>
    </xf>
    <xf numFmtId="0" fontId="8" fillId="0" borderId="0" xfId="53" applyFont="1" applyFill="1" applyAlignment="1" applyProtection="1">
      <alignment horizontal="left" wrapText="1"/>
      <protection/>
    </xf>
    <xf numFmtId="49" fontId="14" fillId="0" borderId="47" xfId="53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9" fillId="0" borderId="51" xfId="53" applyFont="1" applyFill="1" applyBorder="1" applyAlignment="1" applyProtection="1">
      <alignment horizontal="center" vertical="center" wrapText="1"/>
      <protection/>
    </xf>
    <xf numFmtId="0" fontId="9" fillId="0" borderId="52" xfId="53" applyFont="1" applyFill="1" applyBorder="1" applyAlignment="1" applyProtection="1">
      <alignment horizontal="center" vertical="center" wrapText="1"/>
      <protection/>
    </xf>
    <xf numFmtId="0" fontId="9" fillId="0" borderId="53" xfId="53" applyFont="1" applyFill="1" applyBorder="1" applyAlignment="1" applyProtection="1">
      <alignment horizontal="center" vertical="center" wrapText="1"/>
      <protection/>
    </xf>
    <xf numFmtId="0" fontId="9" fillId="0" borderId="54" xfId="53" applyFont="1" applyFill="1" applyBorder="1" applyAlignment="1" applyProtection="1">
      <alignment horizontal="center" vertical="center" wrapText="1"/>
      <protection/>
    </xf>
    <xf numFmtId="0" fontId="9" fillId="0" borderId="55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35" fillId="22" borderId="56" xfId="0" applyFont="1" applyFill="1" applyBorder="1" applyAlignment="1" applyProtection="1">
      <alignment horizontal="center"/>
      <protection/>
    </xf>
    <xf numFmtId="0" fontId="35" fillId="22" borderId="45" xfId="0" applyFont="1" applyFill="1" applyBorder="1" applyAlignment="1" applyProtection="1">
      <alignment horizontal="center"/>
      <protection/>
    </xf>
    <xf numFmtId="0" fontId="35" fillId="22" borderId="46" xfId="0" applyFont="1" applyFill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4"/>
  <sheetViews>
    <sheetView showGridLines="0" showZeros="0" tabSelected="1" zoomScaleSheetLayoutView="75" zoomScalePageLayoutView="0" workbookViewId="0" topLeftCell="A13">
      <selection activeCell="A4" sqref="A4:O4"/>
    </sheetView>
  </sheetViews>
  <sheetFormatPr defaultColWidth="8.875" defaultRowHeight="12.75"/>
  <cols>
    <col min="1" max="1" width="9.875" style="65" customWidth="1"/>
    <col min="2" max="2" width="9.25390625" style="53" hidden="1" customWidth="1"/>
    <col min="3" max="3" width="74.25390625" style="53" customWidth="1"/>
    <col min="4" max="4" width="1.875" style="53" hidden="1" customWidth="1"/>
    <col min="5" max="5" width="16.25390625" style="53" hidden="1" customWidth="1"/>
    <col min="6" max="6" width="15.75390625" style="53" customWidth="1"/>
    <col min="7" max="7" width="13.875" style="53" hidden="1" customWidth="1"/>
    <col min="8" max="8" width="16.25390625" style="53" customWidth="1"/>
    <col min="9" max="9" width="13.125" style="53" customWidth="1"/>
    <col min="10" max="10" width="14.25390625" style="53" hidden="1" customWidth="1"/>
    <col min="11" max="11" width="14.625" style="53" customWidth="1"/>
    <col min="12" max="12" width="14.75390625" style="53" customWidth="1"/>
    <col min="13" max="13" width="13.75390625" style="53" customWidth="1"/>
    <col min="14" max="15" width="12.75390625" style="53" customWidth="1"/>
    <col min="16" max="16" width="15.25390625" style="53" customWidth="1"/>
    <col min="17" max="17" width="16.25390625" style="14" customWidth="1"/>
    <col min="18" max="18" width="19.00390625" style="5" customWidth="1"/>
    <col min="19" max="19" width="14.125" style="5" customWidth="1"/>
    <col min="20" max="16384" width="8.875" style="5" customWidth="1"/>
  </cols>
  <sheetData>
    <row r="1" spans="1:17" s="1" customFormat="1" ht="34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2"/>
    </row>
    <row r="2" spans="1:17" s="2" customFormat="1" ht="28.5" customHeight="1">
      <c r="A2" s="151" t="s">
        <v>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3"/>
    </row>
    <row r="3" spans="1:17" s="3" customFormat="1" ht="20.25" customHeight="1">
      <c r="A3" s="152" t="s">
        <v>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4"/>
    </row>
    <row r="4" spans="1:17" s="4" customFormat="1" ht="24" customHeight="1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" t="s">
        <v>54</v>
      </c>
      <c r="Q4" s="12"/>
    </row>
    <row r="5" spans="1:17" ht="18.75" customHeight="1">
      <c r="A5" s="159" t="s">
        <v>46</v>
      </c>
      <c r="B5" s="160"/>
      <c r="C5" s="109"/>
      <c r="D5" s="165" t="s">
        <v>27</v>
      </c>
      <c r="E5" s="166"/>
      <c r="F5" s="166"/>
      <c r="G5" s="166"/>
      <c r="H5" s="166"/>
      <c r="I5" s="166"/>
      <c r="J5" s="166"/>
      <c r="K5" s="167"/>
      <c r="L5" s="146" t="s">
        <v>28</v>
      </c>
      <c r="M5" s="147"/>
      <c r="N5" s="147"/>
      <c r="O5" s="148"/>
      <c r="P5" s="130" t="s">
        <v>8</v>
      </c>
      <c r="Q5" s="131"/>
    </row>
    <row r="6" spans="1:17" ht="34.5" customHeight="1">
      <c r="A6" s="161"/>
      <c r="B6" s="162"/>
      <c r="C6" s="16"/>
      <c r="D6" s="155" t="s">
        <v>25</v>
      </c>
      <c r="E6" s="156"/>
      <c r="F6" s="141" t="s">
        <v>47</v>
      </c>
      <c r="G6" s="11"/>
      <c r="H6" s="143" t="s">
        <v>55</v>
      </c>
      <c r="I6" s="139" t="s">
        <v>56</v>
      </c>
      <c r="J6" s="149" t="s">
        <v>23</v>
      </c>
      <c r="K6" s="137" t="s">
        <v>57</v>
      </c>
      <c r="L6" s="136" t="s">
        <v>47</v>
      </c>
      <c r="M6" s="136" t="s">
        <v>55</v>
      </c>
      <c r="N6" s="139" t="s">
        <v>56</v>
      </c>
      <c r="O6" s="137" t="s">
        <v>57</v>
      </c>
      <c r="P6" s="132" t="s">
        <v>47</v>
      </c>
      <c r="Q6" s="134" t="s">
        <v>55</v>
      </c>
    </row>
    <row r="7" spans="1:17" ht="85.5" customHeight="1">
      <c r="A7" s="163"/>
      <c r="B7" s="164"/>
      <c r="C7" s="17" t="s">
        <v>18</v>
      </c>
      <c r="D7" s="157"/>
      <c r="E7" s="158"/>
      <c r="F7" s="142"/>
      <c r="G7" s="18"/>
      <c r="H7" s="144"/>
      <c r="I7" s="140"/>
      <c r="J7" s="150"/>
      <c r="K7" s="138"/>
      <c r="L7" s="136"/>
      <c r="M7" s="136"/>
      <c r="N7" s="140"/>
      <c r="O7" s="138"/>
      <c r="P7" s="133"/>
      <c r="Q7" s="135"/>
    </row>
    <row r="8" spans="1:17" s="66" customFormat="1" ht="14.25" customHeight="1">
      <c r="A8" s="110" t="s">
        <v>0</v>
      </c>
      <c r="B8" s="63" t="s">
        <v>1</v>
      </c>
      <c r="C8" s="63" t="s">
        <v>1</v>
      </c>
      <c r="D8" s="63" t="s">
        <v>3</v>
      </c>
      <c r="E8" s="63" t="s">
        <v>2</v>
      </c>
      <c r="F8" s="83" t="s">
        <v>2</v>
      </c>
      <c r="G8" s="84"/>
      <c r="H8" s="85" t="s">
        <v>3</v>
      </c>
      <c r="I8" s="84" t="s">
        <v>7</v>
      </c>
      <c r="J8" s="84" t="s">
        <v>14</v>
      </c>
      <c r="K8" s="86" t="s">
        <v>14</v>
      </c>
      <c r="L8" s="87" t="s">
        <v>5</v>
      </c>
      <c r="M8" s="87" t="s">
        <v>4</v>
      </c>
      <c r="N8" s="84" t="s">
        <v>6</v>
      </c>
      <c r="O8" s="86" t="s">
        <v>15</v>
      </c>
      <c r="P8" s="88" t="s">
        <v>19</v>
      </c>
      <c r="Q8" s="111" t="s">
        <v>20</v>
      </c>
    </row>
    <row r="9" spans="1:18" s="6" customFormat="1" ht="19.5">
      <c r="A9" s="112" t="s">
        <v>31</v>
      </c>
      <c r="B9" s="89"/>
      <c r="C9" s="94" t="s">
        <v>30</v>
      </c>
      <c r="D9" s="20" t="e">
        <f>#REF!+#REF!+SUM(#REF!)</f>
        <v>#REF!</v>
      </c>
      <c r="E9" s="21">
        <v>25947.7</v>
      </c>
      <c r="F9" s="22">
        <v>31641.2</v>
      </c>
      <c r="G9" s="22"/>
      <c r="H9" s="22">
        <v>39707.9</v>
      </c>
      <c r="I9" s="98">
        <f aca="true" t="shared" si="0" ref="I9:I17">H9/F9</f>
        <v>1.2549429225187414</v>
      </c>
      <c r="J9" s="21">
        <f aca="true" t="shared" si="1" ref="J9:J18">H9-E9</f>
        <v>13760.2</v>
      </c>
      <c r="K9" s="99">
        <f aca="true" t="shared" si="2" ref="K9:K17">H9-F9</f>
        <v>8066.700000000001</v>
      </c>
      <c r="L9" s="48">
        <v>1783.3</v>
      </c>
      <c r="M9" s="48">
        <v>279.8</v>
      </c>
      <c r="N9" s="98">
        <f aca="true" t="shared" si="3" ref="N9:N18">M9/L9</f>
        <v>0.15690012897437336</v>
      </c>
      <c r="O9" s="99">
        <f aca="true" t="shared" si="4" ref="O9:O18">M9-L9</f>
        <v>-1503.5</v>
      </c>
      <c r="P9" s="79">
        <f aca="true" t="shared" si="5" ref="P9:P20">F9+L9</f>
        <v>33424.5</v>
      </c>
      <c r="Q9" s="113">
        <f aca="true" t="shared" si="6" ref="Q9:Q14">SUM(M9+H9)</f>
        <v>39987.700000000004</v>
      </c>
      <c r="R9" s="107"/>
    </row>
    <row r="10" spans="1:18" s="7" customFormat="1" ht="19.5">
      <c r="A10" s="114" t="s">
        <v>32</v>
      </c>
      <c r="B10" s="90"/>
      <c r="C10" s="95" t="s">
        <v>9</v>
      </c>
      <c r="D10" s="23" t="e">
        <f>#REF!+#REF!+SUM(#REF!)</f>
        <v>#REF!</v>
      </c>
      <c r="E10" s="35">
        <v>195152.5</v>
      </c>
      <c r="F10" s="25">
        <v>121130.8</v>
      </c>
      <c r="G10" s="25"/>
      <c r="H10" s="25">
        <v>140624.1</v>
      </c>
      <c r="I10" s="100">
        <f t="shared" si="0"/>
        <v>1.1609276913881523</v>
      </c>
      <c r="J10" s="82">
        <f t="shared" si="1"/>
        <v>-54528.399999999994</v>
      </c>
      <c r="K10" s="26">
        <f t="shared" si="2"/>
        <v>19493.300000000003</v>
      </c>
      <c r="L10" s="69">
        <v>5127.6</v>
      </c>
      <c r="M10" s="69">
        <v>4112.7</v>
      </c>
      <c r="N10" s="34">
        <f t="shared" si="3"/>
        <v>0.8020711443950386</v>
      </c>
      <c r="O10" s="26">
        <f t="shared" si="4"/>
        <v>-1014.9000000000005</v>
      </c>
      <c r="P10" s="80">
        <f t="shared" si="5"/>
        <v>126258.40000000001</v>
      </c>
      <c r="Q10" s="115">
        <f t="shared" si="6"/>
        <v>144736.80000000002</v>
      </c>
      <c r="R10" s="108"/>
    </row>
    <row r="11" spans="1:18" s="7" customFormat="1" ht="19.5">
      <c r="A11" s="116" t="s">
        <v>33</v>
      </c>
      <c r="B11" s="90"/>
      <c r="C11" s="96" t="s">
        <v>16</v>
      </c>
      <c r="D11" s="23" t="e">
        <f>#REF!+#REF!+SUM(#REF!)</f>
        <v>#REF!</v>
      </c>
      <c r="E11" s="24">
        <v>120881.9</v>
      </c>
      <c r="F11" s="25">
        <v>44359</v>
      </c>
      <c r="G11" s="25"/>
      <c r="H11" s="25">
        <v>33358.7</v>
      </c>
      <c r="I11" s="100">
        <f t="shared" si="0"/>
        <v>0.7520165017245655</v>
      </c>
      <c r="J11" s="82">
        <f t="shared" si="1"/>
        <v>-87523.2</v>
      </c>
      <c r="K11" s="26">
        <f t="shared" si="2"/>
        <v>-11000.300000000003</v>
      </c>
      <c r="L11" s="69">
        <v>6143.6</v>
      </c>
      <c r="M11" s="69">
        <v>3850.8</v>
      </c>
      <c r="N11" s="34">
        <f t="shared" si="3"/>
        <v>0.6267986197018035</v>
      </c>
      <c r="O11" s="26">
        <f t="shared" si="4"/>
        <v>-2292.8</v>
      </c>
      <c r="P11" s="80">
        <f t="shared" si="5"/>
        <v>50502.6</v>
      </c>
      <c r="Q11" s="115">
        <f t="shared" si="6"/>
        <v>37209.5</v>
      </c>
      <c r="R11" s="108"/>
    </row>
    <row r="12" spans="1:18" s="7" customFormat="1" ht="19.5">
      <c r="A12" s="114" t="s">
        <v>34</v>
      </c>
      <c r="B12" s="90"/>
      <c r="C12" s="97" t="s">
        <v>10</v>
      </c>
      <c r="D12" s="23" t="e">
        <f>#REF!+#REF!+SUM(#REF!)</f>
        <v>#REF!</v>
      </c>
      <c r="E12" s="35" t="e">
        <f>#REF!+#REF!+#REF!+#REF!+#REF!+#REF!+#REF!+#REF!+#REF!+#REF!</f>
        <v>#REF!</v>
      </c>
      <c r="F12" s="25">
        <v>97206.2</v>
      </c>
      <c r="G12" s="35"/>
      <c r="H12" s="25">
        <v>10510.7</v>
      </c>
      <c r="I12" s="100">
        <f t="shared" si="0"/>
        <v>0.10812787661692362</v>
      </c>
      <c r="J12" s="82" t="e">
        <f t="shared" si="1"/>
        <v>#REF!</v>
      </c>
      <c r="K12" s="26">
        <f t="shared" si="2"/>
        <v>-86695.5</v>
      </c>
      <c r="L12" s="69">
        <v>858.6</v>
      </c>
      <c r="M12" s="69">
        <v>46.8</v>
      </c>
      <c r="N12" s="34">
        <f t="shared" si="3"/>
        <v>0.05450733752620544</v>
      </c>
      <c r="O12" s="26">
        <f t="shared" si="4"/>
        <v>-811.8000000000001</v>
      </c>
      <c r="P12" s="80">
        <f t="shared" si="5"/>
        <v>98064.8</v>
      </c>
      <c r="Q12" s="115">
        <f t="shared" si="6"/>
        <v>10557.5</v>
      </c>
      <c r="R12" s="108"/>
    </row>
    <row r="13" spans="1:17" s="8" customFormat="1" ht="19.5" customHeight="1">
      <c r="A13" s="114" t="s">
        <v>35</v>
      </c>
      <c r="B13" s="64" t="s">
        <v>35</v>
      </c>
      <c r="C13" s="97" t="s">
        <v>12</v>
      </c>
      <c r="D13" s="23" t="e">
        <f>#REF!+#REF!+SUM(#REF!)</f>
        <v>#REF!</v>
      </c>
      <c r="E13" s="24" t="e">
        <f>#REF!+#REF!+#REF!</f>
        <v>#REF!</v>
      </c>
      <c r="F13" s="25">
        <v>5168.9</v>
      </c>
      <c r="G13" s="24"/>
      <c r="H13" s="25">
        <v>4880.4</v>
      </c>
      <c r="I13" s="34">
        <f t="shared" si="0"/>
        <v>0.9441854166263615</v>
      </c>
      <c r="J13" s="24" t="e">
        <f t="shared" si="1"/>
        <v>#REF!</v>
      </c>
      <c r="K13" s="26">
        <f t="shared" si="2"/>
        <v>-288.5</v>
      </c>
      <c r="L13" s="69">
        <v>140.5</v>
      </c>
      <c r="M13" s="69">
        <v>130.2</v>
      </c>
      <c r="N13" s="34">
        <f t="shared" si="3"/>
        <v>0.9266903914590746</v>
      </c>
      <c r="O13" s="26">
        <f t="shared" si="4"/>
        <v>-10.300000000000011</v>
      </c>
      <c r="P13" s="80">
        <f t="shared" si="5"/>
        <v>5309.4</v>
      </c>
      <c r="Q13" s="115">
        <f t="shared" si="6"/>
        <v>5010.599999999999</v>
      </c>
    </row>
    <row r="14" spans="1:17" s="8" customFormat="1" ht="18.75" customHeight="1">
      <c r="A14" s="114" t="s">
        <v>36</v>
      </c>
      <c r="B14" s="64" t="s">
        <v>40</v>
      </c>
      <c r="C14" s="97" t="s">
        <v>13</v>
      </c>
      <c r="D14" s="23" t="e">
        <f>#REF!+#REF!+SUM(#REF!)</f>
        <v>#REF!</v>
      </c>
      <c r="E14" s="35" t="e">
        <f>#REF!+#REF!</f>
        <v>#REF!</v>
      </c>
      <c r="F14" s="25">
        <v>3208.1</v>
      </c>
      <c r="G14" s="24"/>
      <c r="H14" s="25">
        <v>4226.6</v>
      </c>
      <c r="I14" s="34">
        <f t="shared" si="0"/>
        <v>1.317477634737072</v>
      </c>
      <c r="J14" s="24" t="e">
        <f t="shared" si="1"/>
        <v>#REF!</v>
      </c>
      <c r="K14" s="26">
        <f t="shared" si="2"/>
        <v>1018.5000000000005</v>
      </c>
      <c r="L14" s="69">
        <v>56.7</v>
      </c>
      <c r="M14" s="69">
        <v>31.3</v>
      </c>
      <c r="N14" s="34">
        <f t="shared" si="3"/>
        <v>0.5520282186948854</v>
      </c>
      <c r="O14" s="26">
        <f t="shared" si="4"/>
        <v>-25.400000000000002</v>
      </c>
      <c r="P14" s="80">
        <f t="shared" si="5"/>
        <v>3264.7999999999997</v>
      </c>
      <c r="Q14" s="115">
        <f t="shared" si="6"/>
        <v>4257.900000000001</v>
      </c>
    </row>
    <row r="15" spans="1:17" s="7" customFormat="1" ht="19.5">
      <c r="A15" s="114" t="s">
        <v>37</v>
      </c>
      <c r="B15" s="64" t="s">
        <v>41</v>
      </c>
      <c r="C15" s="97" t="s">
        <v>11</v>
      </c>
      <c r="D15" s="23" t="e">
        <f>#REF!+#REF!+SUM(#REF!)</f>
        <v>#REF!</v>
      </c>
      <c r="E15" s="72" t="e">
        <f>#REF!+#REF!+#REF!+#REF!</f>
        <v>#REF!</v>
      </c>
      <c r="F15" s="33">
        <v>6856.6</v>
      </c>
      <c r="G15" s="32"/>
      <c r="H15" s="33">
        <v>9831.9</v>
      </c>
      <c r="I15" s="34">
        <f t="shared" si="0"/>
        <v>1.4339322696380128</v>
      </c>
      <c r="J15" s="24" t="e">
        <f t="shared" si="1"/>
        <v>#REF!</v>
      </c>
      <c r="K15" s="26">
        <f t="shared" si="2"/>
        <v>2975.2999999999993</v>
      </c>
      <c r="L15" s="70">
        <v>6063.3</v>
      </c>
      <c r="M15" s="70"/>
      <c r="N15" s="34">
        <f t="shared" si="3"/>
        <v>0</v>
      </c>
      <c r="O15" s="26">
        <f t="shared" si="4"/>
        <v>-6063.3</v>
      </c>
      <c r="P15" s="80">
        <f t="shared" si="5"/>
        <v>12919.900000000001</v>
      </c>
      <c r="Q15" s="117">
        <f>H15+M15</f>
        <v>9831.9</v>
      </c>
    </row>
    <row r="16" spans="1:17" s="7" customFormat="1" ht="18.75" customHeight="1">
      <c r="A16" s="118" t="s">
        <v>48</v>
      </c>
      <c r="B16" s="64" t="s">
        <v>39</v>
      </c>
      <c r="C16" s="97" t="s">
        <v>51</v>
      </c>
      <c r="D16" s="23" t="e">
        <f>#REF!+#REF!+SUM(#REF!)</f>
        <v>#REF!</v>
      </c>
      <c r="E16" s="24">
        <v>0</v>
      </c>
      <c r="F16" s="25">
        <v>9000.2</v>
      </c>
      <c r="G16" s="24"/>
      <c r="H16" s="25">
        <v>8545.3</v>
      </c>
      <c r="I16" s="29">
        <f t="shared" si="0"/>
        <v>0.9494566787404722</v>
      </c>
      <c r="J16" s="24">
        <f t="shared" si="1"/>
        <v>8545.3</v>
      </c>
      <c r="K16" s="30">
        <f t="shared" si="2"/>
        <v>-454.90000000000146</v>
      </c>
      <c r="L16" s="69">
        <v>17200</v>
      </c>
      <c r="M16" s="69">
        <v>30287.9</v>
      </c>
      <c r="N16" s="34">
        <f t="shared" si="3"/>
        <v>1.7609244186046513</v>
      </c>
      <c r="O16" s="26">
        <f t="shared" si="4"/>
        <v>13087.900000000001</v>
      </c>
      <c r="P16" s="80">
        <f t="shared" si="5"/>
        <v>26200.2</v>
      </c>
      <c r="Q16" s="115">
        <f>SUM(M16+H16)</f>
        <v>38833.2</v>
      </c>
    </row>
    <row r="17" spans="1:17" s="7" customFormat="1" ht="18.75" customHeight="1">
      <c r="A17" s="118" t="s">
        <v>49</v>
      </c>
      <c r="B17" s="64"/>
      <c r="C17" s="97" t="s">
        <v>50</v>
      </c>
      <c r="D17" s="23"/>
      <c r="E17" s="24"/>
      <c r="F17" s="25">
        <v>449.5</v>
      </c>
      <c r="G17" s="24"/>
      <c r="H17" s="25">
        <v>527.3</v>
      </c>
      <c r="I17" s="29">
        <f t="shared" si="0"/>
        <v>1.1730812013348164</v>
      </c>
      <c r="J17" s="24"/>
      <c r="K17" s="30">
        <f t="shared" si="2"/>
        <v>77.79999999999995</v>
      </c>
      <c r="L17" s="69">
        <v>385.6</v>
      </c>
      <c r="M17" s="69">
        <v>366.7</v>
      </c>
      <c r="N17" s="34">
        <f t="shared" si="3"/>
        <v>0.9509854771784232</v>
      </c>
      <c r="O17" s="26">
        <f t="shared" si="4"/>
        <v>-18.900000000000034</v>
      </c>
      <c r="P17" s="80">
        <f t="shared" si="5"/>
        <v>835.1</v>
      </c>
      <c r="Q17" s="115">
        <f>SUM(M17+H17)</f>
        <v>894</v>
      </c>
    </row>
    <row r="18" spans="1:17" ht="19.5">
      <c r="A18" s="119" t="s">
        <v>29</v>
      </c>
      <c r="B18" s="91"/>
      <c r="C18" s="36" t="s">
        <v>38</v>
      </c>
      <c r="D18" s="37" t="e">
        <f>#REF!+#REF!+SUM(#REF!)</f>
        <v>#REF!</v>
      </c>
      <c r="E18" s="38" t="e">
        <f>E9+E10+E11+E12+E15+E13+#REF!+E14+E16+#REF!+#REF!+#REF!+#REF!+#REF!</f>
        <v>#REF!</v>
      </c>
      <c r="F18" s="38">
        <f>F16+F15+F14+F13+F12+F11+F10+F9+F17</f>
        <v>319020.5</v>
      </c>
      <c r="G18" s="38">
        <f>G16+G15+G14+G13+G12+G11+G10+G9</f>
        <v>0</v>
      </c>
      <c r="H18" s="38">
        <f>H16+H15+H14+H13+H12+H11+H10+H9+H17</f>
        <v>252212.9</v>
      </c>
      <c r="I18" s="39">
        <f aca="true" t="shared" si="7" ref="I18:I23">H18/F18</f>
        <v>0.7905852445219037</v>
      </c>
      <c r="J18" s="38" t="e">
        <f t="shared" si="1"/>
        <v>#REF!</v>
      </c>
      <c r="K18" s="40">
        <f aca="true" t="shared" si="8" ref="K18:K24">H18-F18</f>
        <v>-66807.6</v>
      </c>
      <c r="L18" s="38">
        <f>L16+L15+L14+L13+L12+L11+L10+L9+L17</f>
        <v>37759.2</v>
      </c>
      <c r="M18" s="38">
        <f>M16+M15+M14+M13+M12+M11+M10+M9+M17</f>
        <v>39106.2</v>
      </c>
      <c r="N18" s="39">
        <f t="shared" si="3"/>
        <v>1.035673425284434</v>
      </c>
      <c r="O18" s="40">
        <f t="shared" si="4"/>
        <v>1347</v>
      </c>
      <c r="P18" s="81">
        <f t="shared" si="5"/>
        <v>356779.7</v>
      </c>
      <c r="Q18" s="120">
        <f>M18+H18</f>
        <v>291319.1</v>
      </c>
    </row>
    <row r="19" spans="1:17" s="9" customFormat="1" ht="19.5">
      <c r="A19" s="121"/>
      <c r="B19" s="103"/>
      <c r="C19" s="74"/>
      <c r="D19" s="27" t="e">
        <f>#REF!+#REF!+SUM(#REF!)</f>
        <v>#REF!</v>
      </c>
      <c r="E19" s="28"/>
      <c r="F19" s="31"/>
      <c r="G19" s="28"/>
      <c r="H19" s="31"/>
      <c r="I19" s="29"/>
      <c r="J19" s="28"/>
      <c r="K19" s="30"/>
      <c r="L19" s="75"/>
      <c r="M19" s="75"/>
      <c r="N19" s="29"/>
      <c r="O19" s="30"/>
      <c r="P19" s="101"/>
      <c r="Q19" s="122"/>
    </row>
    <row r="20" spans="1:17" s="9" customFormat="1" ht="41.25" customHeight="1">
      <c r="A20" s="123" t="s">
        <v>44</v>
      </c>
      <c r="B20" s="104"/>
      <c r="C20" s="74" t="s">
        <v>45</v>
      </c>
      <c r="D20" s="27"/>
      <c r="E20" s="28"/>
      <c r="F20" s="31">
        <v>300</v>
      </c>
      <c r="G20" s="28"/>
      <c r="H20" s="31">
        <v>200</v>
      </c>
      <c r="I20" s="29">
        <f t="shared" si="7"/>
        <v>0.6666666666666666</v>
      </c>
      <c r="J20" s="28">
        <f>H20-E20</f>
        <v>200</v>
      </c>
      <c r="K20" s="30">
        <f>H20-F20</f>
        <v>-100</v>
      </c>
      <c r="L20" s="75">
        <v>299.8</v>
      </c>
      <c r="M20" s="75"/>
      <c r="N20" s="105">
        <f>M20/L20</f>
        <v>0</v>
      </c>
      <c r="O20" s="106">
        <f>M20-L20</f>
        <v>-299.8</v>
      </c>
      <c r="P20" s="80">
        <f t="shared" si="5"/>
        <v>599.8</v>
      </c>
      <c r="Q20" s="122">
        <f>SUM(M20+H20)</f>
        <v>200</v>
      </c>
    </row>
    <row r="21" spans="1:19" s="78" customFormat="1" ht="18.75" customHeight="1">
      <c r="A21" s="124" t="s">
        <v>26</v>
      </c>
      <c r="B21" s="91"/>
      <c r="C21" s="36" t="s">
        <v>8</v>
      </c>
      <c r="D21" s="41"/>
      <c r="E21" s="42" t="e">
        <f>E18+E19</f>
        <v>#REF!</v>
      </c>
      <c r="F21" s="42">
        <f>F18+F19+F20</f>
        <v>319320.5</v>
      </c>
      <c r="G21" s="42">
        <f>G18+G19+G20</f>
        <v>0</v>
      </c>
      <c r="H21" s="42">
        <f>H18+H19+H20</f>
        <v>252412.9</v>
      </c>
      <c r="I21" s="39">
        <f t="shared" si="7"/>
        <v>0.7904688236427038</v>
      </c>
      <c r="J21" s="38" t="e">
        <f>H21-E21</f>
        <v>#REF!</v>
      </c>
      <c r="K21" s="40">
        <f t="shared" si="8"/>
        <v>-66907.6</v>
      </c>
      <c r="L21" s="42">
        <f>L18+L19+L20</f>
        <v>38059</v>
      </c>
      <c r="M21" s="42">
        <f>M18+M19+M20</f>
        <v>39106.2</v>
      </c>
      <c r="N21" s="39">
        <f>M21/L21</f>
        <v>1.0275151738090857</v>
      </c>
      <c r="O21" s="40">
        <f>M21-L21</f>
        <v>1047.199999999997</v>
      </c>
      <c r="P21" s="42">
        <f>P18+P19+P20</f>
        <v>357379.5</v>
      </c>
      <c r="Q21" s="125">
        <f>Q18+Q19+Q20</f>
        <v>291519.1</v>
      </c>
      <c r="R21" s="77"/>
      <c r="S21" s="77"/>
    </row>
    <row r="22" spans="1:17" s="10" customFormat="1" ht="19.5">
      <c r="A22" s="126" t="s">
        <v>42</v>
      </c>
      <c r="B22" s="102"/>
      <c r="C22" s="76" t="s">
        <v>43</v>
      </c>
      <c r="D22" s="67"/>
      <c r="E22" s="49">
        <v>239</v>
      </c>
      <c r="F22" s="68">
        <v>1792.6</v>
      </c>
      <c r="G22" s="68"/>
      <c r="H22" s="68"/>
      <c r="I22" s="29">
        <f t="shared" si="7"/>
        <v>0</v>
      </c>
      <c r="J22" s="28">
        <f>H22-E22</f>
        <v>-239</v>
      </c>
      <c r="K22" s="30">
        <f t="shared" si="8"/>
        <v>-1792.6</v>
      </c>
      <c r="L22" s="73">
        <v>805</v>
      </c>
      <c r="M22" s="73">
        <v>2404.9</v>
      </c>
      <c r="N22" s="105">
        <f>M22/L22</f>
        <v>2.9874534161490685</v>
      </c>
      <c r="O22" s="106">
        <f>M22-L22</f>
        <v>1599.9</v>
      </c>
      <c r="P22" s="80">
        <f>F22+L22</f>
        <v>2597.6</v>
      </c>
      <c r="Q22" s="122">
        <f>SUM(M22+H22)</f>
        <v>2404.9</v>
      </c>
    </row>
    <row r="23" spans="1:17" ht="28.5" customHeight="1">
      <c r="A23" s="127" t="s">
        <v>24</v>
      </c>
      <c r="B23" s="92"/>
      <c r="C23" s="43" t="s">
        <v>38</v>
      </c>
      <c r="D23" s="44" t="e">
        <f>#REF!+#REF!+SUM(#REF!)</f>
        <v>#REF!</v>
      </c>
      <c r="E23" s="45" t="e">
        <f>E21+#REF!+#REF!+E22+#REF!</f>
        <v>#REF!</v>
      </c>
      <c r="F23" s="45">
        <f>F21+F22</f>
        <v>321113.1</v>
      </c>
      <c r="G23" s="45">
        <f>G21+G22</f>
        <v>0</v>
      </c>
      <c r="H23" s="45">
        <f>H21+H22</f>
        <v>252412.9</v>
      </c>
      <c r="I23" s="46">
        <f t="shared" si="7"/>
        <v>0.7860560656042996</v>
      </c>
      <c r="J23" s="45" t="e">
        <f>H23-E23</f>
        <v>#REF!</v>
      </c>
      <c r="K23" s="47">
        <f t="shared" si="8"/>
        <v>-68700.19999999998</v>
      </c>
      <c r="L23" s="45">
        <f>L21+L22</f>
        <v>38864</v>
      </c>
      <c r="M23" s="45">
        <f>M21+M22</f>
        <v>41511.1</v>
      </c>
      <c r="N23" s="46">
        <f>M23/L23</f>
        <v>1.0681118773157678</v>
      </c>
      <c r="O23" s="47">
        <f>M23-L23</f>
        <v>2647.0999999999985</v>
      </c>
      <c r="P23" s="45">
        <f>P21+P22</f>
        <v>359977.1</v>
      </c>
      <c r="Q23" s="128">
        <f>Q21+Q22</f>
        <v>293924</v>
      </c>
    </row>
    <row r="24" spans="1:17" ht="24" customHeight="1">
      <c r="A24" s="129"/>
      <c r="B24" s="93"/>
      <c r="C24" s="50" t="s">
        <v>21</v>
      </c>
      <c r="D24" s="51"/>
      <c r="E24" s="52" t="e">
        <f>E23+#REF!</f>
        <v>#REF!</v>
      </c>
      <c r="F24" s="52">
        <f>F21+F22</f>
        <v>321113.1</v>
      </c>
      <c r="G24" s="52" t="e">
        <f>G23+#REF!</f>
        <v>#REF!</v>
      </c>
      <c r="H24" s="52">
        <f aca="true" t="shared" si="9" ref="H24:Q24">H21+H22</f>
        <v>252412.9</v>
      </c>
      <c r="I24" s="52">
        <f t="shared" si="9"/>
        <v>0.7904688236427038</v>
      </c>
      <c r="J24" s="52" t="e">
        <f t="shared" si="9"/>
        <v>#REF!</v>
      </c>
      <c r="K24" s="52">
        <f t="shared" si="9"/>
        <v>-68700.20000000001</v>
      </c>
      <c r="L24" s="52">
        <f t="shared" si="9"/>
        <v>38864</v>
      </c>
      <c r="M24" s="52">
        <f t="shared" si="9"/>
        <v>41511.1</v>
      </c>
      <c r="N24" s="52">
        <f t="shared" si="9"/>
        <v>4.014968589958154</v>
      </c>
      <c r="O24" s="52">
        <f t="shared" si="9"/>
        <v>2647.099999999997</v>
      </c>
      <c r="P24" s="52">
        <f t="shared" si="9"/>
        <v>359977.1</v>
      </c>
      <c r="Q24" s="52">
        <f t="shared" si="9"/>
        <v>293924</v>
      </c>
    </row>
    <row r="25" spans="3:17" ht="45" customHeight="1">
      <c r="C25" s="145" t="s">
        <v>22</v>
      </c>
      <c r="D25" s="145"/>
      <c r="E25" s="145"/>
      <c r="F25" s="71"/>
      <c r="G25" s="19"/>
      <c r="H25" s="54"/>
      <c r="I25" s="55"/>
      <c r="J25" s="56"/>
      <c r="K25" s="56"/>
      <c r="L25" s="57" t="s">
        <v>17</v>
      </c>
      <c r="M25" s="145" t="s">
        <v>52</v>
      </c>
      <c r="N25" s="145"/>
      <c r="O25" s="57"/>
      <c r="P25" s="58"/>
      <c r="Q25" s="58"/>
    </row>
    <row r="26" spans="3:17" ht="18" customHeight="1">
      <c r="C26" s="19"/>
      <c r="D26" s="19"/>
      <c r="E26" s="19"/>
      <c r="F26" s="71"/>
      <c r="G26" s="19"/>
      <c r="H26" s="54"/>
      <c r="I26" s="55"/>
      <c r="J26" s="56"/>
      <c r="K26" s="56"/>
      <c r="L26" s="57"/>
      <c r="M26" s="19"/>
      <c r="N26" s="19"/>
      <c r="O26" s="57"/>
      <c r="P26" s="58"/>
      <c r="Q26" s="58"/>
    </row>
    <row r="27" spans="1:17" ht="19.5" hidden="1">
      <c r="A27" s="154"/>
      <c r="B27" s="154"/>
      <c r="C27" s="154"/>
      <c r="E27" s="59"/>
      <c r="F27" s="59"/>
      <c r="G27" s="59"/>
      <c r="H27" s="60"/>
      <c r="I27" s="55"/>
      <c r="J27" s="56"/>
      <c r="K27" s="56"/>
      <c r="L27" s="61"/>
      <c r="M27" s="145"/>
      <c r="N27" s="145"/>
      <c r="O27" s="58"/>
      <c r="P27" s="58"/>
      <c r="Q27" s="58"/>
    </row>
    <row r="28" spans="1:17" ht="11.25" customHeight="1" hidden="1">
      <c r="A28" s="154"/>
      <c r="B28" s="154"/>
      <c r="C28" s="154"/>
      <c r="E28" s="59"/>
      <c r="F28" s="59"/>
      <c r="G28" s="59"/>
      <c r="H28" s="59"/>
      <c r="I28" s="58"/>
      <c r="J28" s="59"/>
      <c r="K28" s="59"/>
      <c r="L28" s="58"/>
      <c r="M28" s="58"/>
      <c r="N28" s="58"/>
      <c r="O28" s="58"/>
      <c r="P28" s="58"/>
      <c r="Q28" s="58"/>
    </row>
    <row r="29" spans="5:17" ht="19.5">
      <c r="E29" s="59"/>
      <c r="F29" s="59"/>
      <c r="G29" s="59"/>
      <c r="H29" s="59"/>
      <c r="I29" s="58"/>
      <c r="J29" s="59"/>
      <c r="K29" s="59"/>
      <c r="L29" s="58"/>
      <c r="M29" s="58"/>
      <c r="N29" s="58"/>
      <c r="O29" s="58"/>
      <c r="P29" s="58"/>
      <c r="Q29" s="58"/>
    </row>
    <row r="30" spans="5:17" ht="19.5">
      <c r="E30" s="59"/>
      <c r="F30" s="59"/>
      <c r="G30" s="59"/>
      <c r="H30" s="59"/>
      <c r="I30" s="58"/>
      <c r="J30" s="59"/>
      <c r="K30" s="59"/>
      <c r="L30" s="58"/>
      <c r="M30" s="58"/>
      <c r="N30" s="58"/>
      <c r="O30" s="58"/>
      <c r="P30" s="58"/>
      <c r="Q30" s="58"/>
    </row>
    <row r="31" spans="5:17" ht="19.5">
      <c r="E31" s="59"/>
      <c r="F31" s="59"/>
      <c r="G31" s="59"/>
      <c r="H31" s="59"/>
      <c r="I31" s="58"/>
      <c r="J31" s="59"/>
      <c r="K31" s="59"/>
      <c r="L31" s="58"/>
      <c r="M31" s="58"/>
      <c r="N31" s="58"/>
      <c r="O31" s="58"/>
      <c r="P31" s="58"/>
      <c r="Q31" s="58"/>
    </row>
    <row r="32" spans="5:17" ht="19.5">
      <c r="E32" s="59"/>
      <c r="F32" s="59"/>
      <c r="G32" s="59"/>
      <c r="H32" s="59"/>
      <c r="I32" s="58"/>
      <c r="J32" s="59"/>
      <c r="K32" s="59"/>
      <c r="L32" s="58"/>
      <c r="M32" s="58"/>
      <c r="N32" s="58"/>
      <c r="O32" s="58"/>
      <c r="P32" s="58"/>
      <c r="Q32" s="58"/>
    </row>
    <row r="33" spans="5:17" ht="19.5">
      <c r="E33" s="59"/>
      <c r="F33" s="59"/>
      <c r="G33" s="59"/>
      <c r="H33" s="59"/>
      <c r="I33" s="58"/>
      <c r="J33" s="59"/>
      <c r="K33" s="59"/>
      <c r="L33" s="58"/>
      <c r="M33" s="58"/>
      <c r="N33" s="58"/>
      <c r="O33" s="58"/>
      <c r="P33" s="58"/>
      <c r="Q33" s="58"/>
    </row>
    <row r="34" spans="5:17" ht="19.5">
      <c r="E34" s="59"/>
      <c r="F34" s="59"/>
      <c r="G34" s="59"/>
      <c r="H34" s="59"/>
      <c r="I34" s="58"/>
      <c r="J34" s="59"/>
      <c r="K34" s="59"/>
      <c r="L34" s="58"/>
      <c r="M34" s="58"/>
      <c r="N34" s="58"/>
      <c r="O34" s="58"/>
      <c r="P34" s="58"/>
      <c r="Q34" s="58"/>
    </row>
    <row r="35" spans="5:17" ht="19.5">
      <c r="E35" s="59"/>
      <c r="F35" s="59"/>
      <c r="G35" s="59"/>
      <c r="H35" s="59"/>
      <c r="I35" s="58"/>
      <c r="J35" s="59"/>
      <c r="K35" s="59"/>
      <c r="L35" s="58"/>
      <c r="M35" s="58"/>
      <c r="N35" s="58"/>
      <c r="O35" s="58"/>
      <c r="P35" s="58"/>
      <c r="Q35" s="58"/>
    </row>
    <row r="36" spans="5:17" ht="19.5">
      <c r="E36" s="59"/>
      <c r="F36" s="59"/>
      <c r="G36" s="59"/>
      <c r="H36" s="59"/>
      <c r="I36" s="58"/>
      <c r="J36" s="59"/>
      <c r="K36" s="59"/>
      <c r="L36" s="58"/>
      <c r="M36" s="58"/>
      <c r="N36" s="58"/>
      <c r="O36" s="58"/>
      <c r="P36" s="58"/>
      <c r="Q36" s="58"/>
    </row>
    <row r="37" spans="5:17" ht="19.5">
      <c r="E37" s="59"/>
      <c r="F37" s="59"/>
      <c r="G37" s="59"/>
      <c r="H37" s="59"/>
      <c r="I37" s="58"/>
      <c r="J37" s="59"/>
      <c r="K37" s="59"/>
      <c r="L37" s="58"/>
      <c r="M37" s="58"/>
      <c r="N37" s="58"/>
      <c r="O37" s="58"/>
      <c r="P37" s="58"/>
      <c r="Q37" s="58"/>
    </row>
    <row r="38" spans="5:17" ht="19.5">
      <c r="E38" s="59"/>
      <c r="F38" s="59"/>
      <c r="G38" s="59"/>
      <c r="H38" s="59"/>
      <c r="I38" s="58"/>
      <c r="J38" s="59"/>
      <c r="K38" s="59"/>
      <c r="L38" s="58"/>
      <c r="M38" s="58"/>
      <c r="N38" s="58"/>
      <c r="O38" s="58"/>
      <c r="P38" s="58"/>
      <c r="Q38" s="58"/>
    </row>
    <row r="39" spans="5:11" ht="19.5">
      <c r="E39" s="62"/>
      <c r="F39" s="62"/>
      <c r="G39" s="62"/>
      <c r="H39" s="62"/>
      <c r="J39" s="62"/>
      <c r="K39" s="62"/>
    </row>
    <row r="40" spans="5:11" ht="19.5">
      <c r="E40" s="62"/>
      <c r="F40" s="62"/>
      <c r="G40" s="62"/>
      <c r="H40" s="62"/>
      <c r="J40" s="62"/>
      <c r="K40" s="62"/>
    </row>
    <row r="41" spans="5:11" ht="19.5">
      <c r="E41" s="62"/>
      <c r="F41" s="62"/>
      <c r="G41" s="62"/>
      <c r="H41" s="62"/>
      <c r="J41" s="62"/>
      <c r="K41" s="62"/>
    </row>
    <row r="42" spans="5:11" ht="19.5">
      <c r="E42" s="62"/>
      <c r="F42" s="62"/>
      <c r="G42" s="62"/>
      <c r="H42" s="62"/>
      <c r="J42" s="62"/>
      <c r="K42" s="62"/>
    </row>
    <row r="43" spans="5:11" ht="19.5">
      <c r="E43" s="62"/>
      <c r="F43" s="62"/>
      <c r="G43" s="62"/>
      <c r="H43" s="62"/>
      <c r="J43" s="62"/>
      <c r="K43" s="62"/>
    </row>
    <row r="44" spans="5:11" ht="19.5">
      <c r="E44" s="62"/>
      <c r="F44" s="62"/>
      <c r="G44" s="62"/>
      <c r="H44" s="62"/>
      <c r="J44" s="62"/>
      <c r="K44" s="62"/>
    </row>
    <row r="45" spans="5:11" ht="19.5">
      <c r="E45" s="62"/>
      <c r="F45" s="62"/>
      <c r="G45" s="62"/>
      <c r="H45" s="62"/>
      <c r="J45" s="62"/>
      <c r="K45" s="62"/>
    </row>
    <row r="46" spans="5:11" ht="19.5">
      <c r="E46" s="62"/>
      <c r="F46" s="62"/>
      <c r="G46" s="62"/>
      <c r="H46" s="62"/>
      <c r="J46" s="62"/>
      <c r="K46" s="62"/>
    </row>
    <row r="47" spans="5:11" ht="19.5">
      <c r="E47" s="62"/>
      <c r="F47" s="62"/>
      <c r="G47" s="62"/>
      <c r="H47" s="62"/>
      <c r="J47" s="62"/>
      <c r="K47" s="62"/>
    </row>
    <row r="48" spans="5:11" ht="19.5">
      <c r="E48" s="62"/>
      <c r="F48" s="62"/>
      <c r="G48" s="62"/>
      <c r="H48" s="62"/>
      <c r="J48" s="62"/>
      <c r="K48" s="62"/>
    </row>
    <row r="49" spans="5:11" ht="19.5">
      <c r="E49" s="62"/>
      <c r="F49" s="62"/>
      <c r="G49" s="62"/>
      <c r="H49" s="62"/>
      <c r="J49" s="62"/>
      <c r="K49" s="62"/>
    </row>
    <row r="50" spans="5:11" ht="19.5">
      <c r="E50" s="62"/>
      <c r="F50" s="62"/>
      <c r="G50" s="62"/>
      <c r="H50" s="62"/>
      <c r="J50" s="62"/>
      <c r="K50" s="62"/>
    </row>
    <row r="51" spans="5:11" ht="19.5">
      <c r="E51" s="62"/>
      <c r="F51" s="62"/>
      <c r="G51" s="62"/>
      <c r="H51" s="62"/>
      <c r="J51" s="62"/>
      <c r="K51" s="62"/>
    </row>
    <row r="52" spans="5:11" ht="19.5">
      <c r="E52" s="62"/>
      <c r="F52" s="62"/>
      <c r="G52" s="62"/>
      <c r="H52" s="62"/>
      <c r="J52" s="62"/>
      <c r="K52" s="62"/>
    </row>
    <row r="53" spans="5:11" ht="19.5">
      <c r="E53" s="62"/>
      <c r="F53" s="62"/>
      <c r="G53" s="62"/>
      <c r="H53" s="62"/>
      <c r="J53" s="62"/>
      <c r="K53" s="62"/>
    </row>
    <row r="54" spans="5:11" ht="19.5">
      <c r="E54" s="62"/>
      <c r="F54" s="62"/>
      <c r="G54" s="62"/>
      <c r="H54" s="62"/>
      <c r="J54" s="62"/>
      <c r="K54" s="62"/>
    </row>
    <row r="55" spans="5:11" ht="19.5">
      <c r="E55" s="62"/>
      <c r="F55" s="62"/>
      <c r="G55" s="62"/>
      <c r="H55" s="62"/>
      <c r="J55" s="62"/>
      <c r="K55" s="62"/>
    </row>
    <row r="56" spans="5:11" ht="19.5">
      <c r="E56" s="62"/>
      <c r="F56" s="62"/>
      <c r="G56" s="62"/>
      <c r="H56" s="62"/>
      <c r="J56" s="62"/>
      <c r="K56" s="62"/>
    </row>
    <row r="57" spans="5:11" ht="19.5">
      <c r="E57" s="62"/>
      <c r="F57" s="62"/>
      <c r="G57" s="62"/>
      <c r="H57" s="62"/>
      <c r="J57" s="62"/>
      <c r="K57" s="62"/>
    </row>
    <row r="58" spans="5:11" ht="19.5">
      <c r="E58" s="62"/>
      <c r="F58" s="62"/>
      <c r="G58" s="62"/>
      <c r="H58" s="62"/>
      <c r="J58" s="62"/>
      <c r="K58" s="62"/>
    </row>
    <row r="59" spans="5:11" ht="19.5">
      <c r="E59" s="62"/>
      <c r="F59" s="62"/>
      <c r="G59" s="62"/>
      <c r="H59" s="62"/>
      <c r="J59" s="62"/>
      <c r="K59" s="62"/>
    </row>
    <row r="60" spans="5:11" ht="19.5">
      <c r="E60" s="62"/>
      <c r="F60" s="62"/>
      <c r="G60" s="62"/>
      <c r="H60" s="62"/>
      <c r="J60" s="62"/>
      <c r="K60" s="62"/>
    </row>
    <row r="61" spans="5:11" ht="19.5">
      <c r="E61" s="62"/>
      <c r="F61" s="62"/>
      <c r="G61" s="62"/>
      <c r="H61" s="62"/>
      <c r="J61" s="62"/>
      <c r="K61" s="62"/>
    </row>
    <row r="62" spans="5:11" ht="19.5">
      <c r="E62" s="62"/>
      <c r="F62" s="62"/>
      <c r="G62" s="62"/>
      <c r="H62" s="62"/>
      <c r="J62" s="62"/>
      <c r="K62" s="62"/>
    </row>
    <row r="63" spans="5:11" ht="19.5">
      <c r="E63" s="62"/>
      <c r="F63" s="62"/>
      <c r="G63" s="62"/>
      <c r="H63" s="62"/>
      <c r="J63" s="62"/>
      <c r="K63" s="62"/>
    </row>
    <row r="64" spans="5:11" ht="19.5">
      <c r="E64" s="62"/>
      <c r="F64" s="62"/>
      <c r="G64" s="62"/>
      <c r="H64" s="62"/>
      <c r="J64" s="62"/>
      <c r="K64" s="62"/>
    </row>
    <row r="65" spans="5:11" ht="19.5">
      <c r="E65" s="62"/>
      <c r="F65" s="62"/>
      <c r="G65" s="62"/>
      <c r="H65" s="62"/>
      <c r="J65" s="62"/>
      <c r="K65" s="62"/>
    </row>
    <row r="66" spans="5:11" ht="19.5">
      <c r="E66" s="62"/>
      <c r="F66" s="62"/>
      <c r="G66" s="62"/>
      <c r="H66" s="62"/>
      <c r="J66" s="62"/>
      <c r="K66" s="62"/>
    </row>
    <row r="67" spans="5:11" ht="19.5">
      <c r="E67" s="62"/>
      <c r="F67" s="62"/>
      <c r="G67" s="62"/>
      <c r="H67" s="62"/>
      <c r="J67" s="62"/>
      <c r="K67" s="62"/>
    </row>
    <row r="68" spans="5:11" ht="19.5">
      <c r="E68" s="62"/>
      <c r="F68" s="62"/>
      <c r="G68" s="62"/>
      <c r="H68" s="62"/>
      <c r="J68" s="62"/>
      <c r="K68" s="62"/>
    </row>
    <row r="69" spans="5:11" ht="19.5">
      <c r="E69" s="62"/>
      <c r="F69" s="62"/>
      <c r="G69" s="62"/>
      <c r="H69" s="62"/>
      <c r="J69" s="62"/>
      <c r="K69" s="62"/>
    </row>
    <row r="70" spans="5:11" ht="19.5">
      <c r="E70" s="62"/>
      <c r="F70" s="62"/>
      <c r="G70" s="62"/>
      <c r="H70" s="62"/>
      <c r="J70" s="62"/>
      <c r="K70" s="62"/>
    </row>
    <row r="71" spans="5:11" ht="19.5">
      <c r="E71" s="62"/>
      <c r="F71" s="62"/>
      <c r="G71" s="62"/>
      <c r="H71" s="62"/>
      <c r="J71" s="62"/>
      <c r="K71" s="62"/>
    </row>
    <row r="72" spans="5:11" ht="19.5">
      <c r="E72" s="62"/>
      <c r="F72" s="62"/>
      <c r="G72" s="62"/>
      <c r="H72" s="62"/>
      <c r="J72" s="62"/>
      <c r="K72" s="62"/>
    </row>
    <row r="73" spans="5:11" ht="19.5">
      <c r="E73" s="62"/>
      <c r="F73" s="62"/>
      <c r="G73" s="62"/>
      <c r="H73" s="62"/>
      <c r="J73" s="62"/>
      <c r="K73" s="62"/>
    </row>
    <row r="74" spans="5:11" ht="19.5">
      <c r="E74" s="62"/>
      <c r="F74" s="62"/>
      <c r="G74" s="62"/>
      <c r="H74" s="62"/>
      <c r="J74" s="62"/>
      <c r="K74" s="62"/>
    </row>
    <row r="75" spans="5:11" ht="19.5">
      <c r="E75" s="62"/>
      <c r="F75" s="62"/>
      <c r="G75" s="62"/>
      <c r="H75" s="62"/>
      <c r="J75" s="62"/>
      <c r="K75" s="62"/>
    </row>
    <row r="76" spans="5:11" ht="19.5">
      <c r="E76" s="62"/>
      <c r="F76" s="62"/>
      <c r="G76" s="62"/>
      <c r="H76" s="62"/>
      <c r="J76" s="62"/>
      <c r="K76" s="62"/>
    </row>
    <row r="77" spans="5:11" ht="19.5">
      <c r="E77" s="62"/>
      <c r="F77" s="62"/>
      <c r="G77" s="62"/>
      <c r="H77" s="62"/>
      <c r="J77" s="62"/>
      <c r="K77" s="62"/>
    </row>
    <row r="78" spans="5:11" ht="19.5">
      <c r="E78" s="62"/>
      <c r="F78" s="62"/>
      <c r="G78" s="62"/>
      <c r="H78" s="62"/>
      <c r="J78" s="62"/>
      <c r="K78" s="62"/>
    </row>
    <row r="79" spans="5:11" ht="19.5">
      <c r="E79" s="62"/>
      <c r="F79" s="62"/>
      <c r="G79" s="62"/>
      <c r="H79" s="62"/>
      <c r="J79" s="62"/>
      <c r="K79" s="62"/>
    </row>
    <row r="80" spans="5:11" ht="19.5">
      <c r="E80" s="62"/>
      <c r="F80" s="62"/>
      <c r="G80" s="62"/>
      <c r="H80" s="62"/>
      <c r="J80" s="62"/>
      <c r="K80" s="62"/>
    </row>
    <row r="81" spans="5:11" ht="19.5">
      <c r="E81" s="62"/>
      <c r="F81" s="62"/>
      <c r="G81" s="62"/>
      <c r="H81" s="62"/>
      <c r="J81" s="62"/>
      <c r="K81" s="62"/>
    </row>
    <row r="82" spans="5:11" ht="19.5">
      <c r="E82" s="62"/>
      <c r="F82" s="62"/>
      <c r="G82" s="62"/>
      <c r="H82" s="62"/>
      <c r="J82" s="62"/>
      <c r="K82" s="62"/>
    </row>
    <row r="83" spans="5:11" ht="19.5">
      <c r="E83" s="62"/>
      <c r="F83" s="62"/>
      <c r="G83" s="62"/>
      <c r="H83" s="62"/>
      <c r="J83" s="62"/>
      <c r="K83" s="62"/>
    </row>
    <row r="84" spans="5:11" ht="19.5">
      <c r="E84" s="62"/>
      <c r="F84" s="62"/>
      <c r="G84" s="62"/>
      <c r="H84" s="62"/>
      <c r="J84" s="62"/>
      <c r="K84" s="62"/>
    </row>
    <row r="85" spans="5:11" ht="19.5">
      <c r="E85" s="62"/>
      <c r="F85" s="62"/>
      <c r="G85" s="62"/>
      <c r="H85" s="62"/>
      <c r="J85" s="62"/>
      <c r="K85" s="62"/>
    </row>
    <row r="86" spans="5:11" ht="19.5">
      <c r="E86" s="62"/>
      <c r="F86" s="62"/>
      <c r="G86" s="62"/>
      <c r="H86" s="62"/>
      <c r="J86" s="62"/>
      <c r="K86" s="62"/>
    </row>
    <row r="87" spans="5:11" ht="19.5">
      <c r="E87" s="62"/>
      <c r="F87" s="62"/>
      <c r="G87" s="62"/>
      <c r="H87" s="62"/>
      <c r="J87" s="62"/>
      <c r="K87" s="62"/>
    </row>
    <row r="88" spans="5:11" ht="19.5">
      <c r="E88" s="62"/>
      <c r="F88" s="62"/>
      <c r="G88" s="62"/>
      <c r="H88" s="62"/>
      <c r="J88" s="62"/>
      <c r="K88" s="62"/>
    </row>
    <row r="89" spans="5:11" ht="19.5">
      <c r="E89" s="62"/>
      <c r="F89" s="62"/>
      <c r="G89" s="62"/>
      <c r="H89" s="62"/>
      <c r="J89" s="62"/>
      <c r="K89" s="62"/>
    </row>
    <row r="90" spans="5:11" ht="19.5">
      <c r="E90" s="62"/>
      <c r="F90" s="62"/>
      <c r="G90" s="62"/>
      <c r="H90" s="62"/>
      <c r="J90" s="62"/>
      <c r="K90" s="62"/>
    </row>
    <row r="91" spans="5:11" ht="19.5">
      <c r="E91" s="62"/>
      <c r="F91" s="62"/>
      <c r="G91" s="62"/>
      <c r="H91" s="62"/>
      <c r="J91" s="62"/>
      <c r="K91" s="62"/>
    </row>
    <row r="92" spans="5:11" ht="19.5">
      <c r="E92" s="62"/>
      <c r="F92" s="62"/>
      <c r="G92" s="62"/>
      <c r="H92" s="62"/>
      <c r="J92" s="62"/>
      <c r="K92" s="62"/>
    </row>
    <row r="93" spans="5:11" ht="19.5">
      <c r="E93" s="62"/>
      <c r="F93" s="62"/>
      <c r="G93" s="62"/>
      <c r="H93" s="62"/>
      <c r="J93" s="62"/>
      <c r="K93" s="62"/>
    </row>
    <row r="94" spans="5:11" ht="19.5">
      <c r="E94" s="62"/>
      <c r="F94" s="62"/>
      <c r="G94" s="62"/>
      <c r="H94" s="62"/>
      <c r="J94" s="62"/>
      <c r="K94" s="62"/>
    </row>
    <row r="95" spans="5:11" ht="19.5">
      <c r="E95" s="62"/>
      <c r="F95" s="62"/>
      <c r="G95" s="62"/>
      <c r="H95" s="62"/>
      <c r="J95" s="62"/>
      <c r="K95" s="62"/>
    </row>
    <row r="96" spans="5:11" ht="19.5">
      <c r="E96" s="62"/>
      <c r="F96" s="62"/>
      <c r="G96" s="62"/>
      <c r="H96" s="62"/>
      <c r="J96" s="62"/>
      <c r="K96" s="62"/>
    </row>
    <row r="97" spans="5:11" ht="19.5">
      <c r="E97" s="62"/>
      <c r="F97" s="62"/>
      <c r="G97" s="62"/>
      <c r="H97" s="62"/>
      <c r="J97" s="62"/>
      <c r="K97" s="62"/>
    </row>
    <row r="98" spans="5:11" ht="19.5">
      <c r="E98" s="62"/>
      <c r="F98" s="62"/>
      <c r="G98" s="62"/>
      <c r="H98" s="62"/>
      <c r="J98" s="62"/>
      <c r="K98" s="62"/>
    </row>
    <row r="99" spans="5:11" ht="19.5">
      <c r="E99" s="62"/>
      <c r="F99" s="62"/>
      <c r="G99" s="62"/>
      <c r="H99" s="62"/>
      <c r="J99" s="62"/>
      <c r="K99" s="62"/>
    </row>
    <row r="100" spans="5:11" ht="19.5">
      <c r="E100" s="62"/>
      <c r="F100" s="62"/>
      <c r="G100" s="62"/>
      <c r="H100" s="62"/>
      <c r="J100" s="62"/>
      <c r="K100" s="62"/>
    </row>
    <row r="101" spans="5:11" ht="19.5">
      <c r="E101" s="62"/>
      <c r="F101" s="62"/>
      <c r="G101" s="62"/>
      <c r="H101" s="62"/>
      <c r="J101" s="62"/>
      <c r="K101" s="62"/>
    </row>
    <row r="102" spans="5:11" ht="19.5">
      <c r="E102" s="62"/>
      <c r="F102" s="62"/>
      <c r="G102" s="62"/>
      <c r="H102" s="62"/>
      <c r="J102" s="62"/>
      <c r="K102" s="62"/>
    </row>
    <row r="103" spans="5:11" ht="19.5">
      <c r="E103" s="62"/>
      <c r="F103" s="62"/>
      <c r="G103" s="62"/>
      <c r="H103" s="62"/>
      <c r="J103" s="62"/>
      <c r="K103" s="62"/>
    </row>
    <row r="104" spans="5:11" ht="19.5">
      <c r="E104" s="62"/>
      <c r="F104" s="62"/>
      <c r="G104" s="62"/>
      <c r="H104" s="62"/>
      <c r="J104" s="62"/>
      <c r="K104" s="62"/>
    </row>
    <row r="105" spans="5:11" ht="19.5">
      <c r="E105" s="62"/>
      <c r="F105" s="62"/>
      <c r="G105" s="62"/>
      <c r="H105" s="62"/>
      <c r="J105" s="62"/>
      <c r="K105" s="62"/>
    </row>
    <row r="106" spans="5:11" ht="19.5">
      <c r="E106" s="62"/>
      <c r="F106" s="62"/>
      <c r="G106" s="62"/>
      <c r="H106" s="62"/>
      <c r="J106" s="62"/>
      <c r="K106" s="62"/>
    </row>
    <row r="107" spans="5:11" ht="19.5">
      <c r="E107" s="62"/>
      <c r="F107" s="62"/>
      <c r="G107" s="62"/>
      <c r="H107" s="62"/>
      <c r="J107" s="62"/>
      <c r="K107" s="62"/>
    </row>
    <row r="108" spans="5:11" ht="19.5">
      <c r="E108" s="62"/>
      <c r="F108" s="62"/>
      <c r="G108" s="62"/>
      <c r="H108" s="62"/>
      <c r="J108" s="62"/>
      <c r="K108" s="62"/>
    </row>
    <row r="109" spans="5:11" ht="19.5">
      <c r="E109" s="62"/>
      <c r="F109" s="62"/>
      <c r="G109" s="62"/>
      <c r="H109" s="62"/>
      <c r="J109" s="62"/>
      <c r="K109" s="62"/>
    </row>
    <row r="110" spans="5:11" ht="19.5">
      <c r="E110" s="62"/>
      <c r="F110" s="62"/>
      <c r="G110" s="62"/>
      <c r="H110" s="62"/>
      <c r="J110" s="62"/>
      <c r="K110" s="62"/>
    </row>
    <row r="111" spans="5:11" ht="19.5">
      <c r="E111" s="62"/>
      <c r="F111" s="62"/>
      <c r="G111" s="62"/>
      <c r="H111" s="62"/>
      <c r="J111" s="62"/>
      <c r="K111" s="62"/>
    </row>
    <row r="112" spans="5:11" ht="19.5">
      <c r="E112" s="62"/>
      <c r="F112" s="62"/>
      <c r="G112" s="62"/>
      <c r="H112" s="62"/>
      <c r="J112" s="62"/>
      <c r="K112" s="62"/>
    </row>
    <row r="113" spans="5:11" ht="19.5">
      <c r="E113" s="62"/>
      <c r="F113" s="62"/>
      <c r="G113" s="62"/>
      <c r="H113" s="62"/>
      <c r="J113" s="62"/>
      <c r="K113" s="62"/>
    </row>
    <row r="114" spans="5:11" ht="19.5">
      <c r="E114" s="62"/>
      <c r="F114" s="62"/>
      <c r="G114" s="62"/>
      <c r="H114" s="62"/>
      <c r="J114" s="62"/>
      <c r="K114" s="62"/>
    </row>
    <row r="115" spans="5:11" ht="19.5">
      <c r="E115" s="62"/>
      <c r="F115" s="62"/>
      <c r="G115" s="62"/>
      <c r="H115" s="62"/>
      <c r="J115" s="62"/>
      <c r="K115" s="62"/>
    </row>
    <row r="116" spans="5:11" ht="19.5">
      <c r="E116" s="62"/>
      <c r="F116" s="62"/>
      <c r="G116" s="62"/>
      <c r="H116" s="62"/>
      <c r="J116" s="62"/>
      <c r="K116" s="62"/>
    </row>
    <row r="117" spans="5:11" ht="19.5">
      <c r="E117" s="62"/>
      <c r="F117" s="62"/>
      <c r="G117" s="62"/>
      <c r="H117" s="62"/>
      <c r="J117" s="62"/>
      <c r="K117" s="62"/>
    </row>
    <row r="118" spans="5:11" ht="19.5">
      <c r="E118" s="62"/>
      <c r="F118" s="62"/>
      <c r="G118" s="62"/>
      <c r="H118" s="62"/>
      <c r="J118" s="62"/>
      <c r="K118" s="62"/>
    </row>
    <row r="119" spans="5:11" ht="19.5">
      <c r="E119" s="62"/>
      <c r="F119" s="62"/>
      <c r="G119" s="62"/>
      <c r="H119" s="62"/>
      <c r="J119" s="62"/>
      <c r="K119" s="62"/>
    </row>
    <row r="120" spans="5:11" ht="19.5">
      <c r="E120" s="62"/>
      <c r="F120" s="62"/>
      <c r="G120" s="62"/>
      <c r="H120" s="62"/>
      <c r="J120" s="62"/>
      <c r="K120" s="62"/>
    </row>
    <row r="121" spans="5:11" ht="19.5">
      <c r="E121" s="62"/>
      <c r="F121" s="62"/>
      <c r="G121" s="62"/>
      <c r="H121" s="62"/>
      <c r="J121" s="62"/>
      <c r="K121" s="62"/>
    </row>
    <row r="122" spans="5:11" ht="19.5">
      <c r="E122" s="62"/>
      <c r="F122" s="62"/>
      <c r="G122" s="62"/>
      <c r="H122" s="62"/>
      <c r="J122" s="62"/>
      <c r="K122" s="62"/>
    </row>
    <row r="123" spans="5:11" ht="19.5">
      <c r="E123" s="62"/>
      <c r="F123" s="62"/>
      <c r="G123" s="62"/>
      <c r="H123" s="62"/>
      <c r="J123" s="62"/>
      <c r="K123" s="62"/>
    </row>
    <row r="124" spans="5:11" ht="19.5">
      <c r="E124" s="62"/>
      <c r="F124" s="62"/>
      <c r="G124" s="62"/>
      <c r="H124" s="62"/>
      <c r="J124" s="62"/>
      <c r="K124" s="62"/>
    </row>
    <row r="125" spans="5:11" ht="19.5">
      <c r="E125" s="62"/>
      <c r="F125" s="62"/>
      <c r="G125" s="62"/>
      <c r="H125" s="62"/>
      <c r="J125" s="62"/>
      <c r="K125" s="62"/>
    </row>
    <row r="126" spans="5:11" ht="19.5">
      <c r="E126" s="62"/>
      <c r="F126" s="62"/>
      <c r="G126" s="62"/>
      <c r="H126" s="62"/>
      <c r="J126" s="62"/>
      <c r="K126" s="62"/>
    </row>
    <row r="127" spans="5:11" ht="19.5">
      <c r="E127" s="62"/>
      <c r="F127" s="62"/>
      <c r="G127" s="62"/>
      <c r="H127" s="62"/>
      <c r="J127" s="62"/>
      <c r="K127" s="62"/>
    </row>
    <row r="128" spans="5:11" ht="19.5">
      <c r="E128" s="62"/>
      <c r="F128" s="62"/>
      <c r="G128" s="62"/>
      <c r="H128" s="62"/>
      <c r="J128" s="62"/>
      <c r="K128" s="62"/>
    </row>
    <row r="129" spans="5:11" ht="19.5">
      <c r="E129" s="62"/>
      <c r="F129" s="62"/>
      <c r="G129" s="62"/>
      <c r="H129" s="62"/>
      <c r="J129" s="62"/>
      <c r="K129" s="62"/>
    </row>
    <row r="130" spans="5:11" ht="19.5">
      <c r="E130" s="62"/>
      <c r="F130" s="62"/>
      <c r="G130" s="62"/>
      <c r="H130" s="62"/>
      <c r="J130" s="62"/>
      <c r="K130" s="62"/>
    </row>
    <row r="131" spans="5:11" ht="19.5">
      <c r="E131" s="62"/>
      <c r="F131" s="62"/>
      <c r="G131" s="62"/>
      <c r="H131" s="62"/>
      <c r="J131" s="62"/>
      <c r="K131" s="62"/>
    </row>
    <row r="132" spans="5:11" ht="19.5">
      <c r="E132" s="62"/>
      <c r="F132" s="62"/>
      <c r="G132" s="62"/>
      <c r="H132" s="62"/>
      <c r="J132" s="62"/>
      <c r="K132" s="62"/>
    </row>
    <row r="133" spans="5:11" ht="19.5">
      <c r="E133" s="62"/>
      <c r="F133" s="62"/>
      <c r="G133" s="62"/>
      <c r="H133" s="62"/>
      <c r="J133" s="62"/>
      <c r="K133" s="62"/>
    </row>
    <row r="134" spans="5:11" ht="19.5">
      <c r="E134" s="62"/>
      <c r="F134" s="62"/>
      <c r="G134" s="62"/>
      <c r="H134" s="62"/>
      <c r="J134" s="62"/>
      <c r="K134" s="62"/>
    </row>
    <row r="135" spans="5:11" ht="19.5">
      <c r="E135" s="62"/>
      <c r="F135" s="62"/>
      <c r="G135" s="62"/>
      <c r="H135" s="62"/>
      <c r="J135" s="62"/>
      <c r="K135" s="62"/>
    </row>
    <row r="136" spans="5:11" ht="19.5">
      <c r="E136" s="62"/>
      <c r="F136" s="62"/>
      <c r="G136" s="62"/>
      <c r="H136" s="62"/>
      <c r="J136" s="62"/>
      <c r="K136" s="62"/>
    </row>
    <row r="137" spans="5:11" ht="19.5">
      <c r="E137" s="62"/>
      <c r="F137" s="62"/>
      <c r="G137" s="62"/>
      <c r="H137" s="62"/>
      <c r="J137" s="62"/>
      <c r="K137" s="62"/>
    </row>
    <row r="138" spans="5:11" ht="19.5">
      <c r="E138" s="62"/>
      <c r="F138" s="62"/>
      <c r="G138" s="62"/>
      <c r="H138" s="62"/>
      <c r="J138" s="62"/>
      <c r="K138" s="62"/>
    </row>
    <row r="139" spans="5:11" ht="19.5">
      <c r="E139" s="62"/>
      <c r="F139" s="62"/>
      <c r="G139" s="62"/>
      <c r="H139" s="62"/>
      <c r="J139" s="62"/>
      <c r="K139" s="62"/>
    </row>
    <row r="140" spans="5:11" ht="19.5">
      <c r="E140" s="62"/>
      <c r="F140" s="62"/>
      <c r="G140" s="62"/>
      <c r="H140" s="62"/>
      <c r="J140" s="62"/>
      <c r="K140" s="62"/>
    </row>
    <row r="141" spans="5:11" ht="19.5">
      <c r="E141" s="62"/>
      <c r="F141" s="62"/>
      <c r="G141" s="62"/>
      <c r="H141" s="62"/>
      <c r="J141" s="62"/>
      <c r="K141" s="62"/>
    </row>
    <row r="142" spans="5:11" ht="19.5">
      <c r="E142" s="62"/>
      <c r="F142" s="62"/>
      <c r="G142" s="62"/>
      <c r="H142" s="62"/>
      <c r="J142" s="62"/>
      <c r="K142" s="62"/>
    </row>
    <row r="143" spans="5:11" ht="19.5">
      <c r="E143" s="62"/>
      <c r="F143" s="62"/>
      <c r="G143" s="62"/>
      <c r="H143" s="62"/>
      <c r="J143" s="62"/>
      <c r="K143" s="62"/>
    </row>
    <row r="144" spans="5:11" ht="19.5">
      <c r="E144" s="62"/>
      <c r="F144" s="62"/>
      <c r="G144" s="62"/>
      <c r="H144" s="62"/>
      <c r="J144" s="62"/>
      <c r="K144" s="62"/>
    </row>
    <row r="145" spans="5:11" ht="19.5">
      <c r="E145" s="62"/>
      <c r="F145" s="62"/>
      <c r="G145" s="62"/>
      <c r="H145" s="62"/>
      <c r="J145" s="62"/>
      <c r="K145" s="62"/>
    </row>
    <row r="146" spans="5:11" ht="19.5">
      <c r="E146" s="62"/>
      <c r="F146" s="62"/>
      <c r="G146" s="62"/>
      <c r="H146" s="62"/>
      <c r="J146" s="62"/>
      <c r="K146" s="62"/>
    </row>
    <row r="147" spans="5:11" ht="19.5">
      <c r="E147" s="62"/>
      <c r="F147" s="62"/>
      <c r="G147" s="62"/>
      <c r="H147" s="62"/>
      <c r="J147" s="62"/>
      <c r="K147" s="62"/>
    </row>
    <row r="148" spans="5:11" ht="19.5">
      <c r="E148" s="62"/>
      <c r="F148" s="62"/>
      <c r="G148" s="62"/>
      <c r="H148" s="62"/>
      <c r="J148" s="62"/>
      <c r="K148" s="62"/>
    </row>
    <row r="149" spans="5:11" ht="19.5">
      <c r="E149" s="62"/>
      <c r="F149" s="62"/>
      <c r="G149" s="62"/>
      <c r="H149" s="62"/>
      <c r="J149" s="62"/>
      <c r="K149" s="62"/>
    </row>
    <row r="150" spans="5:11" ht="19.5">
      <c r="E150" s="62"/>
      <c r="F150" s="62"/>
      <c r="G150" s="62"/>
      <c r="H150" s="62"/>
      <c r="J150" s="62"/>
      <c r="K150" s="62"/>
    </row>
    <row r="151" spans="5:11" ht="19.5">
      <c r="E151" s="62"/>
      <c r="F151" s="62"/>
      <c r="G151" s="62"/>
      <c r="H151" s="62"/>
      <c r="J151" s="62"/>
      <c r="K151" s="62"/>
    </row>
    <row r="152" spans="5:11" ht="19.5">
      <c r="E152" s="62"/>
      <c r="F152" s="62"/>
      <c r="G152" s="62"/>
      <c r="H152" s="62"/>
      <c r="J152" s="62"/>
      <c r="K152" s="62"/>
    </row>
    <row r="153" spans="5:11" ht="19.5">
      <c r="E153" s="62"/>
      <c r="F153" s="62"/>
      <c r="G153" s="62"/>
      <c r="H153" s="62"/>
      <c r="J153" s="62"/>
      <c r="K153" s="62"/>
    </row>
    <row r="154" spans="5:11" ht="19.5">
      <c r="E154" s="62"/>
      <c r="F154" s="62"/>
      <c r="G154" s="62"/>
      <c r="H154" s="62"/>
      <c r="J154" s="62"/>
      <c r="K154" s="62"/>
    </row>
    <row r="155" spans="5:11" ht="19.5">
      <c r="E155" s="62"/>
      <c r="F155" s="62"/>
      <c r="G155" s="62"/>
      <c r="H155" s="62"/>
      <c r="J155" s="62"/>
      <c r="K155" s="62"/>
    </row>
    <row r="156" spans="5:11" ht="19.5">
      <c r="E156" s="62"/>
      <c r="F156" s="62"/>
      <c r="G156" s="62"/>
      <c r="H156" s="62"/>
      <c r="J156" s="62"/>
      <c r="K156" s="62"/>
    </row>
    <row r="157" spans="5:11" ht="19.5">
      <c r="E157" s="62"/>
      <c r="F157" s="62"/>
      <c r="G157" s="62"/>
      <c r="H157" s="62"/>
      <c r="J157" s="62"/>
      <c r="K157" s="62"/>
    </row>
    <row r="158" spans="5:11" ht="19.5">
      <c r="E158" s="62"/>
      <c r="F158" s="62"/>
      <c r="G158" s="62"/>
      <c r="H158" s="62"/>
      <c r="J158" s="62"/>
      <c r="K158" s="62"/>
    </row>
    <row r="159" spans="5:11" ht="19.5">
      <c r="E159" s="62"/>
      <c r="F159" s="62"/>
      <c r="G159" s="62"/>
      <c r="H159" s="62"/>
      <c r="J159" s="62"/>
      <c r="K159" s="62"/>
    </row>
    <row r="160" spans="5:11" ht="19.5">
      <c r="E160" s="62"/>
      <c r="F160" s="62"/>
      <c r="G160" s="62"/>
      <c r="H160" s="62"/>
      <c r="J160" s="62"/>
      <c r="K160" s="62"/>
    </row>
    <row r="161" spans="5:11" ht="19.5">
      <c r="E161" s="62"/>
      <c r="F161" s="62"/>
      <c r="G161" s="62"/>
      <c r="H161" s="62"/>
      <c r="J161" s="62"/>
      <c r="K161" s="62"/>
    </row>
    <row r="162" spans="5:11" ht="19.5">
      <c r="E162" s="62"/>
      <c r="F162" s="62"/>
      <c r="G162" s="62"/>
      <c r="H162" s="62"/>
      <c r="J162" s="62"/>
      <c r="K162" s="62"/>
    </row>
    <row r="163" spans="5:11" ht="19.5">
      <c r="E163" s="62"/>
      <c r="F163" s="62"/>
      <c r="G163" s="62"/>
      <c r="H163" s="62"/>
      <c r="J163" s="62"/>
      <c r="K163" s="62"/>
    </row>
    <row r="164" spans="5:11" ht="19.5">
      <c r="E164" s="62"/>
      <c r="F164" s="62"/>
      <c r="G164" s="62"/>
      <c r="H164" s="62"/>
      <c r="J164" s="62"/>
      <c r="K164" s="62"/>
    </row>
    <row r="165" spans="5:11" ht="19.5">
      <c r="E165" s="62"/>
      <c r="F165" s="62"/>
      <c r="G165" s="62"/>
      <c r="H165" s="62"/>
      <c r="J165" s="62"/>
      <c r="K165" s="62"/>
    </row>
    <row r="166" spans="5:11" ht="19.5">
      <c r="E166" s="62"/>
      <c r="F166" s="62"/>
      <c r="G166" s="62"/>
      <c r="H166" s="62"/>
      <c r="J166" s="62"/>
      <c r="K166" s="62"/>
    </row>
    <row r="167" spans="5:11" ht="19.5">
      <c r="E167" s="62"/>
      <c r="F167" s="62"/>
      <c r="G167" s="62"/>
      <c r="H167" s="62"/>
      <c r="J167" s="62"/>
      <c r="K167" s="62"/>
    </row>
    <row r="168" spans="5:11" ht="19.5">
      <c r="E168" s="62"/>
      <c r="F168" s="62"/>
      <c r="G168" s="62"/>
      <c r="H168" s="62"/>
      <c r="J168" s="62"/>
      <c r="K168" s="62"/>
    </row>
    <row r="169" spans="5:11" ht="19.5">
      <c r="E169" s="62"/>
      <c r="F169" s="62"/>
      <c r="G169" s="62"/>
      <c r="H169" s="62"/>
      <c r="J169" s="62"/>
      <c r="K169" s="62"/>
    </row>
    <row r="170" spans="5:11" ht="19.5">
      <c r="E170" s="62"/>
      <c r="F170" s="62"/>
      <c r="G170" s="62"/>
      <c r="H170" s="62"/>
      <c r="J170" s="62"/>
      <c r="K170" s="62"/>
    </row>
    <row r="171" spans="5:11" ht="19.5">
      <c r="E171" s="62"/>
      <c r="F171" s="62"/>
      <c r="G171" s="62"/>
      <c r="H171" s="62"/>
      <c r="J171" s="62"/>
      <c r="K171" s="62"/>
    </row>
    <row r="172" spans="5:11" ht="19.5">
      <c r="E172" s="62"/>
      <c r="F172" s="62"/>
      <c r="G172" s="62"/>
      <c r="H172" s="62"/>
      <c r="J172" s="62"/>
      <c r="K172" s="62"/>
    </row>
    <row r="173" spans="5:11" ht="19.5">
      <c r="E173" s="62"/>
      <c r="F173" s="62"/>
      <c r="G173" s="62"/>
      <c r="H173" s="62"/>
      <c r="J173" s="62"/>
      <c r="K173" s="62"/>
    </row>
    <row r="174" spans="5:11" ht="19.5">
      <c r="E174" s="62"/>
      <c r="F174" s="62"/>
      <c r="G174" s="62"/>
      <c r="H174" s="62"/>
      <c r="J174" s="62"/>
      <c r="K174" s="62"/>
    </row>
    <row r="175" spans="5:11" ht="19.5">
      <c r="E175" s="62"/>
      <c r="F175" s="62"/>
      <c r="G175" s="62"/>
      <c r="H175" s="62"/>
      <c r="J175" s="62"/>
      <c r="K175" s="62"/>
    </row>
    <row r="176" spans="5:11" ht="19.5">
      <c r="E176" s="62"/>
      <c r="F176" s="62"/>
      <c r="G176" s="62"/>
      <c r="H176" s="62"/>
      <c r="J176" s="62"/>
      <c r="K176" s="62"/>
    </row>
    <row r="177" spans="5:11" ht="19.5">
      <c r="E177" s="62"/>
      <c r="F177" s="62"/>
      <c r="G177" s="62"/>
      <c r="H177" s="62"/>
      <c r="J177" s="62"/>
      <c r="K177" s="62"/>
    </row>
    <row r="178" spans="5:11" ht="19.5">
      <c r="E178" s="62"/>
      <c r="F178" s="62"/>
      <c r="G178" s="62"/>
      <c r="H178" s="62"/>
      <c r="J178" s="62"/>
      <c r="K178" s="62"/>
    </row>
    <row r="179" spans="5:11" ht="19.5">
      <c r="E179" s="62"/>
      <c r="F179" s="62"/>
      <c r="G179" s="62"/>
      <c r="H179" s="62"/>
      <c r="J179" s="62"/>
      <c r="K179" s="62"/>
    </row>
    <row r="180" spans="5:11" ht="19.5">
      <c r="E180" s="62"/>
      <c r="F180" s="62"/>
      <c r="G180" s="62"/>
      <c r="H180" s="62"/>
      <c r="J180" s="62"/>
      <c r="K180" s="62"/>
    </row>
    <row r="181" spans="5:11" ht="19.5">
      <c r="E181" s="62"/>
      <c r="F181" s="62"/>
      <c r="G181" s="62"/>
      <c r="H181" s="62"/>
      <c r="J181" s="62"/>
      <c r="K181" s="62"/>
    </row>
    <row r="182" spans="5:11" ht="19.5">
      <c r="E182" s="62"/>
      <c r="F182" s="62"/>
      <c r="G182" s="62"/>
      <c r="H182" s="62"/>
      <c r="J182" s="62"/>
      <c r="K182" s="62"/>
    </row>
    <row r="183" spans="5:11" ht="19.5">
      <c r="E183" s="62"/>
      <c r="F183" s="62"/>
      <c r="G183" s="62"/>
      <c r="H183" s="62"/>
      <c r="J183" s="62"/>
      <c r="K183" s="62"/>
    </row>
    <row r="184" spans="5:11" ht="19.5">
      <c r="E184" s="62"/>
      <c r="F184" s="62"/>
      <c r="G184" s="62"/>
      <c r="H184" s="62"/>
      <c r="J184" s="62"/>
      <c r="K184" s="62"/>
    </row>
    <row r="185" spans="5:11" ht="19.5">
      <c r="E185" s="62"/>
      <c r="F185" s="62"/>
      <c r="G185" s="62"/>
      <c r="H185" s="62"/>
      <c r="J185" s="62"/>
      <c r="K185" s="62"/>
    </row>
    <row r="186" spans="5:11" ht="19.5">
      <c r="E186" s="62"/>
      <c r="F186" s="62"/>
      <c r="G186" s="62"/>
      <c r="H186" s="62"/>
      <c r="J186" s="62"/>
      <c r="K186" s="62"/>
    </row>
    <row r="187" spans="5:11" ht="19.5">
      <c r="E187" s="62"/>
      <c r="F187" s="62"/>
      <c r="G187" s="62"/>
      <c r="H187" s="62"/>
      <c r="J187" s="62"/>
      <c r="K187" s="62"/>
    </row>
    <row r="188" spans="5:11" ht="19.5">
      <c r="E188" s="62"/>
      <c r="F188" s="62"/>
      <c r="G188" s="62"/>
      <c r="H188" s="62"/>
      <c r="J188" s="62"/>
      <c r="K188" s="62"/>
    </row>
    <row r="189" spans="5:11" ht="19.5">
      <c r="E189" s="62"/>
      <c r="F189" s="62"/>
      <c r="G189" s="62"/>
      <c r="H189" s="62"/>
      <c r="J189" s="62"/>
      <c r="K189" s="62"/>
    </row>
    <row r="190" spans="5:11" ht="19.5">
      <c r="E190" s="62"/>
      <c r="F190" s="62"/>
      <c r="G190" s="62"/>
      <c r="H190" s="62"/>
      <c r="J190" s="62"/>
      <c r="K190" s="62"/>
    </row>
    <row r="191" spans="5:11" ht="19.5">
      <c r="E191" s="62"/>
      <c r="F191" s="62"/>
      <c r="G191" s="62"/>
      <c r="H191" s="62"/>
      <c r="J191" s="62"/>
      <c r="K191" s="62"/>
    </row>
    <row r="192" spans="5:11" ht="19.5">
      <c r="E192" s="62"/>
      <c r="F192" s="62"/>
      <c r="G192" s="62"/>
      <c r="H192" s="62"/>
      <c r="J192" s="62"/>
      <c r="K192" s="62"/>
    </row>
    <row r="193" spans="5:11" ht="19.5">
      <c r="E193" s="62"/>
      <c r="F193" s="62"/>
      <c r="G193" s="62"/>
      <c r="H193" s="62"/>
      <c r="J193" s="62"/>
      <c r="K193" s="62"/>
    </row>
    <row r="194" spans="5:11" ht="19.5">
      <c r="E194" s="62"/>
      <c r="F194" s="62"/>
      <c r="G194" s="62"/>
      <c r="H194" s="62"/>
      <c r="J194" s="62"/>
      <c r="K194" s="62"/>
    </row>
    <row r="195" spans="5:11" ht="19.5">
      <c r="E195" s="62"/>
      <c r="F195" s="62"/>
      <c r="G195" s="62"/>
      <c r="H195" s="62"/>
      <c r="J195" s="62"/>
      <c r="K195" s="62"/>
    </row>
    <row r="196" spans="5:11" ht="19.5">
      <c r="E196" s="62"/>
      <c r="F196" s="62"/>
      <c r="G196" s="62"/>
      <c r="H196" s="62"/>
      <c r="J196" s="62"/>
      <c r="K196" s="62"/>
    </row>
    <row r="197" spans="5:11" ht="19.5">
      <c r="E197" s="62"/>
      <c r="F197" s="62"/>
      <c r="G197" s="62"/>
      <c r="H197" s="62"/>
      <c r="J197" s="62"/>
      <c r="K197" s="62"/>
    </row>
    <row r="198" spans="5:11" ht="19.5">
      <c r="E198" s="62"/>
      <c r="F198" s="62"/>
      <c r="G198" s="62"/>
      <c r="H198" s="62"/>
      <c r="J198" s="62"/>
      <c r="K198" s="62"/>
    </row>
    <row r="199" spans="5:11" ht="19.5">
      <c r="E199" s="62"/>
      <c r="F199" s="62"/>
      <c r="G199" s="62"/>
      <c r="H199" s="62"/>
      <c r="J199" s="62"/>
      <c r="K199" s="62"/>
    </row>
    <row r="200" spans="5:11" ht="19.5">
      <c r="E200" s="62"/>
      <c r="F200" s="62"/>
      <c r="G200" s="62"/>
      <c r="H200" s="62"/>
      <c r="J200" s="62"/>
      <c r="K200" s="62"/>
    </row>
    <row r="201" spans="5:11" ht="19.5">
      <c r="E201" s="62"/>
      <c r="F201" s="62"/>
      <c r="G201" s="62"/>
      <c r="H201" s="62"/>
      <c r="J201" s="62"/>
      <c r="K201" s="62"/>
    </row>
    <row r="202" spans="5:11" ht="19.5">
      <c r="E202" s="62"/>
      <c r="F202" s="62"/>
      <c r="G202" s="62"/>
      <c r="H202" s="62"/>
      <c r="J202" s="62"/>
      <c r="K202" s="62"/>
    </row>
    <row r="203" spans="5:11" ht="19.5">
      <c r="E203" s="62"/>
      <c r="F203" s="62"/>
      <c r="G203" s="62"/>
      <c r="H203" s="62"/>
      <c r="J203" s="62"/>
      <c r="K203" s="62"/>
    </row>
    <row r="204" spans="5:11" ht="19.5">
      <c r="E204" s="62"/>
      <c r="F204" s="62"/>
      <c r="G204" s="62"/>
      <c r="H204" s="62"/>
      <c r="J204" s="62"/>
      <c r="K204" s="62"/>
    </row>
    <row r="205" spans="5:11" ht="19.5">
      <c r="E205" s="62"/>
      <c r="F205" s="62"/>
      <c r="G205" s="62"/>
      <c r="H205" s="62"/>
      <c r="J205" s="62"/>
      <c r="K205" s="62"/>
    </row>
    <row r="206" spans="5:11" ht="19.5">
      <c r="E206" s="62"/>
      <c r="F206" s="62"/>
      <c r="G206" s="62"/>
      <c r="H206" s="62"/>
      <c r="J206" s="62"/>
      <c r="K206" s="62"/>
    </row>
    <row r="207" spans="5:11" ht="19.5">
      <c r="E207" s="62"/>
      <c r="F207" s="62"/>
      <c r="G207" s="62"/>
      <c r="H207" s="62"/>
      <c r="J207" s="62"/>
      <c r="K207" s="62"/>
    </row>
    <row r="208" spans="5:11" ht="19.5">
      <c r="E208" s="62"/>
      <c r="F208" s="62"/>
      <c r="G208" s="62"/>
      <c r="H208" s="62"/>
      <c r="J208" s="62"/>
      <c r="K208" s="62"/>
    </row>
    <row r="209" spans="5:11" ht="19.5">
      <c r="E209" s="62"/>
      <c r="F209" s="62"/>
      <c r="G209" s="62"/>
      <c r="H209" s="62"/>
      <c r="J209" s="62"/>
      <c r="K209" s="62"/>
    </row>
    <row r="210" spans="5:11" ht="19.5">
      <c r="E210" s="62"/>
      <c r="F210" s="62"/>
      <c r="G210" s="62"/>
      <c r="H210" s="62"/>
      <c r="J210" s="62"/>
      <c r="K210" s="62"/>
    </row>
    <row r="211" spans="5:11" ht="19.5">
      <c r="E211" s="62"/>
      <c r="F211" s="62"/>
      <c r="G211" s="62"/>
      <c r="H211" s="62"/>
      <c r="J211" s="62"/>
      <c r="K211" s="62"/>
    </row>
    <row r="212" spans="5:11" ht="19.5">
      <c r="E212" s="62"/>
      <c r="F212" s="62"/>
      <c r="G212" s="62"/>
      <c r="H212" s="62"/>
      <c r="J212" s="62"/>
      <c r="K212" s="62"/>
    </row>
    <row r="213" spans="5:11" ht="19.5">
      <c r="E213" s="62"/>
      <c r="F213" s="62"/>
      <c r="G213" s="62"/>
      <c r="H213" s="62"/>
      <c r="J213" s="62"/>
      <c r="K213" s="62"/>
    </row>
    <row r="214" spans="5:11" ht="19.5">
      <c r="E214" s="62"/>
      <c r="F214" s="62"/>
      <c r="G214" s="62"/>
      <c r="H214" s="62"/>
      <c r="J214" s="62"/>
      <c r="K214" s="62"/>
    </row>
    <row r="215" spans="5:11" ht="19.5">
      <c r="E215" s="62"/>
      <c r="F215" s="62"/>
      <c r="G215" s="62"/>
      <c r="H215" s="62"/>
      <c r="J215" s="62"/>
      <c r="K215" s="62"/>
    </row>
    <row r="216" spans="5:11" ht="19.5">
      <c r="E216" s="62"/>
      <c r="F216" s="62"/>
      <c r="G216" s="62"/>
      <c r="H216" s="62"/>
      <c r="J216" s="62"/>
      <c r="K216" s="62"/>
    </row>
    <row r="217" spans="5:11" ht="19.5">
      <c r="E217" s="62"/>
      <c r="F217" s="62"/>
      <c r="G217" s="62"/>
      <c r="H217" s="62"/>
      <c r="J217" s="62"/>
      <c r="K217" s="62"/>
    </row>
    <row r="218" spans="5:11" ht="19.5">
      <c r="E218" s="62"/>
      <c r="F218" s="62"/>
      <c r="G218" s="62"/>
      <c r="H218" s="62"/>
      <c r="J218" s="62"/>
      <c r="K218" s="62"/>
    </row>
    <row r="219" spans="5:11" ht="19.5">
      <c r="E219" s="62"/>
      <c r="F219" s="62"/>
      <c r="G219" s="62"/>
      <c r="H219" s="62"/>
      <c r="J219" s="62"/>
      <c r="K219" s="62"/>
    </row>
    <row r="220" spans="5:11" ht="19.5">
      <c r="E220" s="62"/>
      <c r="F220" s="62"/>
      <c r="G220" s="62"/>
      <c r="H220" s="62"/>
      <c r="J220" s="62"/>
      <c r="K220" s="62"/>
    </row>
    <row r="221" spans="5:11" ht="19.5">
      <c r="E221" s="62"/>
      <c r="F221" s="62"/>
      <c r="G221" s="62"/>
      <c r="H221" s="62"/>
      <c r="J221" s="62"/>
      <c r="K221" s="62"/>
    </row>
    <row r="222" spans="5:11" ht="19.5">
      <c r="E222" s="62"/>
      <c r="F222" s="62"/>
      <c r="G222" s="62"/>
      <c r="H222" s="62"/>
      <c r="J222" s="62"/>
      <c r="K222" s="62"/>
    </row>
    <row r="223" spans="5:11" ht="19.5">
      <c r="E223" s="62"/>
      <c r="F223" s="62"/>
      <c r="G223" s="62"/>
      <c r="H223" s="62"/>
      <c r="J223" s="62"/>
      <c r="K223" s="62"/>
    </row>
    <row r="224" spans="5:11" ht="19.5">
      <c r="E224" s="62"/>
      <c r="F224" s="62"/>
      <c r="G224" s="62"/>
      <c r="H224" s="62"/>
      <c r="J224" s="62"/>
      <c r="K224" s="62"/>
    </row>
    <row r="225" spans="5:11" ht="19.5">
      <c r="E225" s="62"/>
      <c r="F225" s="62"/>
      <c r="G225" s="62"/>
      <c r="H225" s="62"/>
      <c r="J225" s="62"/>
      <c r="K225" s="62"/>
    </row>
    <row r="226" spans="5:11" ht="19.5">
      <c r="E226" s="62"/>
      <c r="F226" s="62"/>
      <c r="G226" s="62"/>
      <c r="H226" s="62"/>
      <c r="J226" s="62"/>
      <c r="K226" s="62"/>
    </row>
    <row r="227" spans="5:11" ht="19.5">
      <c r="E227" s="62"/>
      <c r="F227" s="62"/>
      <c r="G227" s="62"/>
      <c r="H227" s="62"/>
      <c r="J227" s="62"/>
      <c r="K227" s="62"/>
    </row>
    <row r="228" spans="5:11" ht="19.5">
      <c r="E228" s="62"/>
      <c r="F228" s="62"/>
      <c r="G228" s="62"/>
      <c r="H228" s="62"/>
      <c r="J228" s="62"/>
      <c r="K228" s="62"/>
    </row>
    <row r="229" spans="5:11" ht="19.5">
      <c r="E229" s="62"/>
      <c r="F229" s="62"/>
      <c r="G229" s="62"/>
      <c r="H229" s="62"/>
      <c r="J229" s="62"/>
      <c r="K229" s="62"/>
    </row>
    <row r="230" spans="5:11" ht="19.5">
      <c r="E230" s="62"/>
      <c r="F230" s="62"/>
      <c r="G230" s="62"/>
      <c r="H230" s="62"/>
      <c r="J230" s="62"/>
      <c r="K230" s="62"/>
    </row>
    <row r="231" spans="5:11" ht="19.5">
      <c r="E231" s="62"/>
      <c r="F231" s="62"/>
      <c r="G231" s="62"/>
      <c r="H231" s="62"/>
      <c r="J231" s="62"/>
      <c r="K231" s="62"/>
    </row>
    <row r="232" spans="5:11" ht="19.5">
      <c r="E232" s="62"/>
      <c r="F232" s="62"/>
      <c r="G232" s="62"/>
      <c r="H232" s="62"/>
      <c r="J232" s="62"/>
      <c r="K232" s="62"/>
    </row>
    <row r="233" spans="5:11" ht="19.5">
      <c r="E233" s="62"/>
      <c r="F233" s="62"/>
      <c r="G233" s="62"/>
      <c r="H233" s="62"/>
      <c r="J233" s="62"/>
      <c r="K233" s="62"/>
    </row>
    <row r="234" spans="5:11" ht="19.5">
      <c r="E234" s="62"/>
      <c r="F234" s="62"/>
      <c r="G234" s="62"/>
      <c r="H234" s="62"/>
      <c r="J234" s="62"/>
      <c r="K234" s="62"/>
    </row>
    <row r="235" spans="5:11" ht="19.5">
      <c r="E235" s="62"/>
      <c r="F235" s="62"/>
      <c r="G235" s="62"/>
      <c r="H235" s="62"/>
      <c r="J235" s="62"/>
      <c r="K235" s="62"/>
    </row>
    <row r="236" spans="5:11" ht="19.5">
      <c r="E236" s="62"/>
      <c r="F236" s="62"/>
      <c r="G236" s="62"/>
      <c r="H236" s="62"/>
      <c r="J236" s="62"/>
      <c r="K236" s="62"/>
    </row>
    <row r="237" spans="5:11" ht="19.5">
      <c r="E237" s="62"/>
      <c r="F237" s="62"/>
      <c r="G237" s="62"/>
      <c r="H237" s="62"/>
      <c r="J237" s="62"/>
      <c r="K237" s="62"/>
    </row>
    <row r="238" spans="5:11" ht="19.5">
      <c r="E238" s="62"/>
      <c r="F238" s="62"/>
      <c r="G238" s="62"/>
      <c r="H238" s="62"/>
      <c r="J238" s="62"/>
      <c r="K238" s="62"/>
    </row>
    <row r="239" spans="5:11" ht="19.5">
      <c r="E239" s="62"/>
      <c r="F239" s="62"/>
      <c r="G239" s="62"/>
      <c r="H239" s="62"/>
      <c r="J239" s="62"/>
      <c r="K239" s="62"/>
    </row>
    <row r="240" spans="5:11" ht="19.5">
      <c r="E240" s="62"/>
      <c r="F240" s="62"/>
      <c r="G240" s="62"/>
      <c r="H240" s="62"/>
      <c r="J240" s="62"/>
      <c r="K240" s="62"/>
    </row>
    <row r="241" spans="5:11" ht="19.5">
      <c r="E241" s="62"/>
      <c r="F241" s="62"/>
      <c r="G241" s="62"/>
      <c r="H241" s="62"/>
      <c r="J241" s="62"/>
      <c r="K241" s="62"/>
    </row>
    <row r="242" spans="5:11" ht="19.5">
      <c r="E242" s="62"/>
      <c r="F242" s="62"/>
      <c r="G242" s="62"/>
      <c r="H242" s="62"/>
      <c r="J242" s="62"/>
      <c r="K242" s="62"/>
    </row>
    <row r="243" spans="5:11" ht="19.5">
      <c r="E243" s="62"/>
      <c r="F243" s="62"/>
      <c r="G243" s="62"/>
      <c r="H243" s="62"/>
      <c r="J243" s="62"/>
      <c r="K243" s="62"/>
    </row>
    <row r="244" spans="5:11" ht="19.5">
      <c r="E244" s="62"/>
      <c r="F244" s="62"/>
      <c r="G244" s="62"/>
      <c r="H244" s="62"/>
      <c r="J244" s="62"/>
      <c r="K244" s="62"/>
    </row>
    <row r="245" spans="5:11" ht="19.5">
      <c r="E245" s="62"/>
      <c r="F245" s="62"/>
      <c r="G245" s="62"/>
      <c r="H245" s="62"/>
      <c r="J245" s="62"/>
      <c r="K245" s="62"/>
    </row>
    <row r="246" spans="5:11" ht="19.5">
      <c r="E246" s="62"/>
      <c r="F246" s="62"/>
      <c r="G246" s="62"/>
      <c r="H246" s="62"/>
      <c r="J246" s="62"/>
      <c r="K246" s="62"/>
    </row>
    <row r="247" spans="5:11" ht="19.5">
      <c r="E247" s="62"/>
      <c r="F247" s="62"/>
      <c r="G247" s="62"/>
      <c r="H247" s="62"/>
      <c r="J247" s="62"/>
      <c r="K247" s="62"/>
    </row>
    <row r="248" spans="5:11" ht="19.5">
      <c r="E248" s="62"/>
      <c r="F248" s="62"/>
      <c r="G248" s="62"/>
      <c r="H248" s="62"/>
      <c r="J248" s="62"/>
      <c r="K248" s="62"/>
    </row>
    <row r="249" spans="5:11" ht="19.5">
      <c r="E249" s="62"/>
      <c r="F249" s="62"/>
      <c r="G249" s="62"/>
      <c r="H249" s="62"/>
      <c r="J249" s="62"/>
      <c r="K249" s="62"/>
    </row>
    <row r="250" spans="5:11" ht="19.5">
      <c r="E250" s="62"/>
      <c r="F250" s="62"/>
      <c r="G250" s="62"/>
      <c r="H250" s="62"/>
      <c r="J250" s="62"/>
      <c r="K250" s="62"/>
    </row>
    <row r="251" spans="5:11" ht="19.5">
      <c r="E251" s="62"/>
      <c r="F251" s="62"/>
      <c r="G251" s="62"/>
      <c r="H251" s="62"/>
      <c r="J251" s="62"/>
      <c r="K251" s="62"/>
    </row>
    <row r="252" spans="5:11" ht="19.5">
      <c r="E252" s="62"/>
      <c r="F252" s="62"/>
      <c r="G252" s="62"/>
      <c r="H252" s="62"/>
      <c r="J252" s="62"/>
      <c r="K252" s="62"/>
    </row>
    <row r="253" spans="5:11" ht="19.5">
      <c r="E253" s="62"/>
      <c r="F253" s="62"/>
      <c r="G253" s="62"/>
      <c r="H253" s="62"/>
      <c r="J253" s="62"/>
      <c r="K253" s="62"/>
    </row>
    <row r="254" spans="5:11" ht="19.5">
      <c r="E254" s="62"/>
      <c r="F254" s="62"/>
      <c r="G254" s="62"/>
      <c r="H254" s="62"/>
      <c r="J254" s="62"/>
      <c r="K254" s="62"/>
    </row>
    <row r="255" spans="5:11" ht="19.5">
      <c r="E255" s="62"/>
      <c r="F255" s="62"/>
      <c r="G255" s="62"/>
      <c r="H255" s="62"/>
      <c r="J255" s="62"/>
      <c r="K255" s="62"/>
    </row>
    <row r="256" spans="5:11" ht="19.5">
      <c r="E256" s="62"/>
      <c r="F256" s="62"/>
      <c r="G256" s="62"/>
      <c r="H256" s="62"/>
      <c r="J256" s="62"/>
      <c r="K256" s="62"/>
    </row>
    <row r="257" spans="5:11" ht="19.5">
      <c r="E257" s="62"/>
      <c r="F257" s="62"/>
      <c r="G257" s="62"/>
      <c r="H257" s="62"/>
      <c r="J257" s="62"/>
      <c r="K257" s="62"/>
    </row>
    <row r="258" spans="5:11" ht="19.5">
      <c r="E258" s="62"/>
      <c r="F258" s="62"/>
      <c r="G258" s="62"/>
      <c r="H258" s="62"/>
      <c r="J258" s="62"/>
      <c r="K258" s="62"/>
    </row>
    <row r="259" spans="5:11" ht="19.5">
      <c r="E259" s="62"/>
      <c r="F259" s="62"/>
      <c r="G259" s="62"/>
      <c r="H259" s="62"/>
      <c r="J259" s="62"/>
      <c r="K259" s="62"/>
    </row>
    <row r="260" spans="5:11" ht="19.5">
      <c r="E260" s="62"/>
      <c r="F260" s="62"/>
      <c r="G260" s="62"/>
      <c r="H260" s="62"/>
      <c r="J260" s="62"/>
      <c r="K260" s="62"/>
    </row>
    <row r="261" spans="5:11" ht="19.5">
      <c r="E261" s="62"/>
      <c r="F261" s="62"/>
      <c r="G261" s="62"/>
      <c r="H261" s="62"/>
      <c r="J261" s="62"/>
      <c r="K261" s="62"/>
    </row>
    <row r="262" spans="5:11" ht="19.5">
      <c r="E262" s="62"/>
      <c r="F262" s="62"/>
      <c r="G262" s="62"/>
      <c r="H262" s="62"/>
      <c r="J262" s="62"/>
      <c r="K262" s="62"/>
    </row>
    <row r="263" spans="5:11" ht="19.5">
      <c r="E263" s="62"/>
      <c r="F263" s="62"/>
      <c r="G263" s="62"/>
      <c r="H263" s="62"/>
      <c r="J263" s="62"/>
      <c r="K263" s="62"/>
    </row>
    <row r="264" spans="5:11" ht="19.5">
      <c r="E264" s="62"/>
      <c r="F264" s="62"/>
      <c r="G264" s="62"/>
      <c r="H264" s="62"/>
      <c r="J264" s="62"/>
      <c r="K264" s="62"/>
    </row>
    <row r="265" spans="5:11" ht="19.5">
      <c r="E265" s="62"/>
      <c r="F265" s="62"/>
      <c r="G265" s="62"/>
      <c r="H265" s="62"/>
      <c r="J265" s="62"/>
      <c r="K265" s="62"/>
    </row>
    <row r="266" spans="5:11" ht="19.5">
      <c r="E266" s="62"/>
      <c r="F266" s="62"/>
      <c r="G266" s="62"/>
      <c r="H266" s="62"/>
      <c r="J266" s="62"/>
      <c r="K266" s="62"/>
    </row>
    <row r="267" spans="5:11" ht="19.5">
      <c r="E267" s="62"/>
      <c r="F267" s="62"/>
      <c r="G267" s="62"/>
      <c r="H267" s="62"/>
      <c r="J267" s="62"/>
      <c r="K267" s="62"/>
    </row>
    <row r="268" spans="5:11" ht="19.5">
      <c r="E268" s="62"/>
      <c r="F268" s="62"/>
      <c r="G268" s="62"/>
      <c r="H268" s="62"/>
      <c r="J268" s="62"/>
      <c r="K268" s="62"/>
    </row>
    <row r="269" spans="5:11" ht="19.5">
      <c r="E269" s="62"/>
      <c r="F269" s="62"/>
      <c r="G269" s="62"/>
      <c r="H269" s="62"/>
      <c r="J269" s="62"/>
      <c r="K269" s="62"/>
    </row>
    <row r="270" spans="5:11" ht="19.5">
      <c r="E270" s="62"/>
      <c r="F270" s="62"/>
      <c r="G270" s="62"/>
      <c r="H270" s="62"/>
      <c r="J270" s="62"/>
      <c r="K270" s="62"/>
    </row>
    <row r="271" spans="5:11" ht="19.5">
      <c r="E271" s="62"/>
      <c r="F271" s="62"/>
      <c r="G271" s="62"/>
      <c r="H271" s="62"/>
      <c r="J271" s="62"/>
      <c r="K271" s="62"/>
    </row>
    <row r="272" spans="5:11" ht="19.5">
      <c r="E272" s="62"/>
      <c r="F272" s="62"/>
      <c r="G272" s="62"/>
      <c r="H272" s="62"/>
      <c r="J272" s="62"/>
      <c r="K272" s="62"/>
    </row>
    <row r="273" spans="5:11" ht="19.5">
      <c r="E273" s="62"/>
      <c r="F273" s="62"/>
      <c r="G273" s="62"/>
      <c r="H273" s="62"/>
      <c r="J273" s="62"/>
      <c r="K273" s="62"/>
    </row>
    <row r="274" spans="5:11" ht="19.5">
      <c r="E274" s="62"/>
      <c r="F274" s="62"/>
      <c r="G274" s="62"/>
      <c r="H274" s="62"/>
      <c r="J274" s="62"/>
      <c r="K274" s="62"/>
    </row>
    <row r="275" spans="5:11" ht="19.5">
      <c r="E275" s="62"/>
      <c r="F275" s="62"/>
      <c r="G275" s="62"/>
      <c r="H275" s="62"/>
      <c r="J275" s="62"/>
      <c r="K275" s="62"/>
    </row>
    <row r="276" spans="5:11" ht="19.5">
      <c r="E276" s="62"/>
      <c r="F276" s="62"/>
      <c r="G276" s="62"/>
      <c r="H276" s="62"/>
      <c r="J276" s="62"/>
      <c r="K276" s="62"/>
    </row>
    <row r="277" spans="5:11" ht="19.5">
      <c r="E277" s="62"/>
      <c r="F277" s="62"/>
      <c r="G277" s="62"/>
      <c r="H277" s="62"/>
      <c r="J277" s="62"/>
      <c r="K277" s="62"/>
    </row>
    <row r="278" spans="5:11" ht="19.5">
      <c r="E278" s="62"/>
      <c r="F278" s="62"/>
      <c r="G278" s="62"/>
      <c r="H278" s="62"/>
      <c r="J278" s="62"/>
      <c r="K278" s="62"/>
    </row>
    <row r="279" spans="5:11" ht="19.5">
      <c r="E279" s="62"/>
      <c r="F279" s="62"/>
      <c r="G279" s="62"/>
      <c r="H279" s="62"/>
      <c r="J279" s="62"/>
      <c r="K279" s="62"/>
    </row>
    <row r="280" spans="5:11" ht="19.5">
      <c r="E280" s="62"/>
      <c r="F280" s="62"/>
      <c r="G280" s="62"/>
      <c r="H280" s="62"/>
      <c r="J280" s="62"/>
      <c r="K280" s="62"/>
    </row>
    <row r="281" spans="5:11" ht="19.5">
      <c r="E281" s="62"/>
      <c r="F281" s="62"/>
      <c r="G281" s="62"/>
      <c r="H281" s="62"/>
      <c r="J281" s="62"/>
      <c r="K281" s="62"/>
    </row>
    <row r="282" spans="5:11" ht="19.5">
      <c r="E282" s="62"/>
      <c r="F282" s="62"/>
      <c r="G282" s="62"/>
      <c r="H282" s="62"/>
      <c r="J282" s="62"/>
      <c r="K282" s="62"/>
    </row>
    <row r="283" spans="5:11" ht="19.5">
      <c r="E283" s="62"/>
      <c r="F283" s="62"/>
      <c r="G283" s="62"/>
      <c r="H283" s="62"/>
      <c r="J283" s="62"/>
      <c r="K283" s="62"/>
    </row>
    <row r="284" spans="5:11" ht="19.5">
      <c r="E284" s="62"/>
      <c r="F284" s="62"/>
      <c r="G284" s="62"/>
      <c r="H284" s="62"/>
      <c r="J284" s="62"/>
      <c r="K284" s="62"/>
    </row>
    <row r="285" spans="5:11" ht="19.5">
      <c r="E285" s="62"/>
      <c r="F285" s="62"/>
      <c r="G285" s="62"/>
      <c r="H285" s="62"/>
      <c r="J285" s="62"/>
      <c r="K285" s="62"/>
    </row>
    <row r="286" spans="5:11" ht="19.5">
      <c r="E286" s="62"/>
      <c r="F286" s="62"/>
      <c r="G286" s="62"/>
      <c r="H286" s="62"/>
      <c r="J286" s="62"/>
      <c r="K286" s="62"/>
    </row>
    <row r="287" spans="5:11" ht="19.5">
      <c r="E287" s="62"/>
      <c r="F287" s="62"/>
      <c r="G287" s="62"/>
      <c r="H287" s="62"/>
      <c r="J287" s="62"/>
      <c r="K287" s="62"/>
    </row>
    <row r="288" spans="5:11" ht="19.5">
      <c r="E288" s="62"/>
      <c r="F288" s="62"/>
      <c r="G288" s="62"/>
      <c r="H288" s="62"/>
      <c r="J288" s="62"/>
      <c r="K288" s="62"/>
    </row>
    <row r="289" spans="5:11" ht="19.5">
      <c r="E289" s="62"/>
      <c r="F289" s="62"/>
      <c r="G289" s="62"/>
      <c r="H289" s="62"/>
      <c r="J289" s="62"/>
      <c r="K289" s="62"/>
    </row>
    <row r="290" spans="5:11" ht="19.5">
      <c r="E290" s="62"/>
      <c r="F290" s="62"/>
      <c r="G290" s="62"/>
      <c r="H290" s="62"/>
      <c r="J290" s="62"/>
      <c r="K290" s="62"/>
    </row>
    <row r="291" spans="5:11" ht="19.5">
      <c r="E291" s="62"/>
      <c r="F291" s="62"/>
      <c r="G291" s="62"/>
      <c r="H291" s="62"/>
      <c r="J291" s="62"/>
      <c r="K291" s="62"/>
    </row>
    <row r="292" spans="5:11" ht="19.5">
      <c r="E292" s="62"/>
      <c r="F292" s="62"/>
      <c r="G292" s="62"/>
      <c r="H292" s="62"/>
      <c r="J292" s="62"/>
      <c r="K292" s="62"/>
    </row>
    <row r="293" spans="5:11" ht="19.5">
      <c r="E293" s="62"/>
      <c r="F293" s="62"/>
      <c r="G293" s="62"/>
      <c r="H293" s="62"/>
      <c r="J293" s="62"/>
      <c r="K293" s="62"/>
    </row>
    <row r="294" spans="5:11" ht="19.5">
      <c r="E294" s="62"/>
      <c r="F294" s="62"/>
      <c r="G294" s="62"/>
      <c r="H294" s="62"/>
      <c r="J294" s="62"/>
      <c r="K294" s="62"/>
    </row>
    <row r="295" spans="5:11" ht="19.5">
      <c r="E295" s="62"/>
      <c r="F295" s="62"/>
      <c r="G295" s="62"/>
      <c r="H295" s="62"/>
      <c r="J295" s="62"/>
      <c r="K295" s="62"/>
    </row>
    <row r="296" spans="5:11" ht="19.5">
      <c r="E296" s="62"/>
      <c r="F296" s="62"/>
      <c r="G296" s="62"/>
      <c r="H296" s="62"/>
      <c r="J296" s="62"/>
      <c r="K296" s="62"/>
    </row>
    <row r="297" spans="5:11" ht="19.5">
      <c r="E297" s="62"/>
      <c r="F297" s="62"/>
      <c r="G297" s="62"/>
      <c r="H297" s="62"/>
      <c r="J297" s="62"/>
      <c r="K297" s="62"/>
    </row>
    <row r="298" spans="5:11" ht="19.5">
      <c r="E298" s="62"/>
      <c r="F298" s="62"/>
      <c r="G298" s="62"/>
      <c r="H298" s="62"/>
      <c r="J298" s="62"/>
      <c r="K298" s="62"/>
    </row>
    <row r="299" spans="5:11" ht="19.5">
      <c r="E299" s="62"/>
      <c r="F299" s="62"/>
      <c r="G299" s="62"/>
      <c r="H299" s="62"/>
      <c r="J299" s="62"/>
      <c r="K299" s="62"/>
    </row>
    <row r="300" spans="5:11" ht="19.5">
      <c r="E300" s="62"/>
      <c r="F300" s="62"/>
      <c r="G300" s="62"/>
      <c r="H300" s="62"/>
      <c r="J300" s="62"/>
      <c r="K300" s="62"/>
    </row>
    <row r="301" spans="5:11" ht="19.5">
      <c r="E301" s="62"/>
      <c r="F301" s="62"/>
      <c r="G301" s="62"/>
      <c r="H301" s="62"/>
      <c r="J301" s="62"/>
      <c r="K301" s="62"/>
    </row>
    <row r="302" spans="5:11" ht="19.5">
      <c r="E302" s="62"/>
      <c r="F302" s="62"/>
      <c r="G302" s="62"/>
      <c r="H302" s="62"/>
      <c r="J302" s="62"/>
      <c r="K302" s="62"/>
    </row>
    <row r="303" spans="5:11" ht="19.5">
      <c r="E303" s="62"/>
      <c r="F303" s="62"/>
      <c r="G303" s="62"/>
      <c r="H303" s="62"/>
      <c r="J303" s="62"/>
      <c r="K303" s="62"/>
    </row>
    <row r="304" spans="5:11" ht="19.5">
      <c r="E304" s="62"/>
      <c r="F304" s="62"/>
      <c r="G304" s="62"/>
      <c r="H304" s="62"/>
      <c r="J304" s="62"/>
      <c r="K304" s="62"/>
    </row>
    <row r="305" spans="5:11" ht="19.5">
      <c r="E305" s="62"/>
      <c r="F305" s="62"/>
      <c r="G305" s="62"/>
      <c r="H305" s="62"/>
      <c r="J305" s="62"/>
      <c r="K305" s="62"/>
    </row>
    <row r="306" spans="5:11" ht="19.5">
      <c r="E306" s="62"/>
      <c r="F306" s="62"/>
      <c r="G306" s="62"/>
      <c r="H306" s="62"/>
      <c r="J306" s="62"/>
      <c r="K306" s="62"/>
    </row>
    <row r="307" spans="5:11" ht="19.5">
      <c r="E307" s="62"/>
      <c r="F307" s="62"/>
      <c r="G307" s="62"/>
      <c r="H307" s="62"/>
      <c r="J307" s="62"/>
      <c r="K307" s="62"/>
    </row>
    <row r="308" spans="5:11" ht="19.5">
      <c r="E308" s="62"/>
      <c r="F308" s="62"/>
      <c r="G308" s="62"/>
      <c r="H308" s="62"/>
      <c r="J308" s="62"/>
      <c r="K308" s="62"/>
    </row>
    <row r="309" spans="5:11" ht="19.5">
      <c r="E309" s="62"/>
      <c r="F309" s="62"/>
      <c r="G309" s="62"/>
      <c r="H309" s="62"/>
      <c r="J309" s="62"/>
      <c r="K309" s="62"/>
    </row>
    <row r="310" spans="5:11" ht="19.5">
      <c r="E310" s="62"/>
      <c r="F310" s="62"/>
      <c r="G310" s="62"/>
      <c r="H310" s="62"/>
      <c r="J310" s="62"/>
      <c r="K310" s="62"/>
    </row>
    <row r="311" spans="5:11" ht="19.5">
      <c r="E311" s="62"/>
      <c r="F311" s="62"/>
      <c r="G311" s="62"/>
      <c r="H311" s="62"/>
      <c r="J311" s="62"/>
      <c r="K311" s="62"/>
    </row>
    <row r="312" spans="5:11" ht="19.5">
      <c r="E312" s="62"/>
      <c r="F312" s="62"/>
      <c r="G312" s="62"/>
      <c r="H312" s="62"/>
      <c r="J312" s="62"/>
      <c r="K312" s="62"/>
    </row>
    <row r="313" spans="5:11" ht="19.5">
      <c r="E313" s="62"/>
      <c r="F313" s="62"/>
      <c r="G313" s="62"/>
      <c r="H313" s="62"/>
      <c r="J313" s="62"/>
      <c r="K313" s="62"/>
    </row>
    <row r="314" spans="5:11" ht="19.5">
      <c r="E314" s="62"/>
      <c r="F314" s="62"/>
      <c r="G314" s="62"/>
      <c r="H314" s="62"/>
      <c r="J314" s="62"/>
      <c r="K314" s="62"/>
    </row>
    <row r="315" spans="5:11" ht="19.5">
      <c r="E315" s="62"/>
      <c r="F315" s="62"/>
      <c r="G315" s="62"/>
      <c r="H315" s="62"/>
      <c r="J315" s="62"/>
      <c r="K315" s="62"/>
    </row>
    <row r="316" spans="5:11" ht="19.5">
      <c r="E316" s="62"/>
      <c r="F316" s="62"/>
      <c r="G316" s="62"/>
      <c r="H316" s="62"/>
      <c r="J316" s="62"/>
      <c r="K316" s="62"/>
    </row>
    <row r="317" spans="5:11" ht="19.5">
      <c r="E317" s="62"/>
      <c r="F317" s="62"/>
      <c r="G317" s="62"/>
      <c r="H317" s="62"/>
      <c r="J317" s="62"/>
      <c r="K317" s="62"/>
    </row>
    <row r="318" spans="5:11" ht="19.5">
      <c r="E318" s="62"/>
      <c r="F318" s="62"/>
      <c r="G318" s="62"/>
      <c r="H318" s="62"/>
      <c r="J318" s="62"/>
      <c r="K318" s="62"/>
    </row>
    <row r="319" spans="5:11" ht="19.5">
      <c r="E319" s="62"/>
      <c r="F319" s="62"/>
      <c r="G319" s="62"/>
      <c r="H319" s="62"/>
      <c r="J319" s="62"/>
      <c r="K319" s="62"/>
    </row>
    <row r="320" spans="5:11" ht="19.5">
      <c r="E320" s="62"/>
      <c r="F320" s="62"/>
      <c r="G320" s="62"/>
      <c r="H320" s="62"/>
      <c r="J320" s="62"/>
      <c r="K320" s="62"/>
    </row>
    <row r="321" spans="5:11" ht="19.5">
      <c r="E321" s="62"/>
      <c r="F321" s="62"/>
      <c r="G321" s="62"/>
      <c r="H321" s="62"/>
      <c r="J321" s="62"/>
      <c r="K321" s="62"/>
    </row>
    <row r="322" spans="5:11" ht="19.5">
      <c r="E322" s="62"/>
      <c r="F322" s="62"/>
      <c r="G322" s="62"/>
      <c r="H322" s="62"/>
      <c r="J322" s="62"/>
      <c r="K322" s="62"/>
    </row>
    <row r="323" spans="5:11" ht="19.5">
      <c r="E323" s="62"/>
      <c r="F323" s="62"/>
      <c r="G323" s="62"/>
      <c r="H323" s="62"/>
      <c r="J323" s="62"/>
      <c r="K323" s="62"/>
    </row>
    <row r="324" spans="5:11" ht="19.5">
      <c r="E324" s="62"/>
      <c r="F324" s="62"/>
      <c r="G324" s="62"/>
      <c r="H324" s="62"/>
      <c r="J324" s="62"/>
      <c r="K324" s="62"/>
    </row>
    <row r="325" spans="5:11" ht="19.5">
      <c r="E325" s="62"/>
      <c r="F325" s="62"/>
      <c r="G325" s="62"/>
      <c r="H325" s="62"/>
      <c r="J325" s="62"/>
      <c r="K325" s="62"/>
    </row>
    <row r="326" spans="5:11" ht="19.5">
      <c r="E326" s="62"/>
      <c r="F326" s="62"/>
      <c r="G326" s="62"/>
      <c r="H326" s="62"/>
      <c r="J326" s="62"/>
      <c r="K326" s="62"/>
    </row>
    <row r="327" spans="5:11" ht="19.5">
      <c r="E327" s="62"/>
      <c r="F327" s="62"/>
      <c r="G327" s="62"/>
      <c r="H327" s="62"/>
      <c r="J327" s="62"/>
      <c r="K327" s="62"/>
    </row>
    <row r="328" spans="5:11" ht="19.5">
      <c r="E328" s="62"/>
      <c r="F328" s="62"/>
      <c r="G328" s="62"/>
      <c r="H328" s="62"/>
      <c r="J328" s="62"/>
      <c r="K328" s="62"/>
    </row>
    <row r="329" spans="5:11" ht="19.5">
      <c r="E329" s="62"/>
      <c r="F329" s="62"/>
      <c r="G329" s="62"/>
      <c r="H329" s="62"/>
      <c r="J329" s="62"/>
      <c r="K329" s="62"/>
    </row>
    <row r="330" spans="5:11" ht="19.5">
      <c r="E330" s="62"/>
      <c r="F330" s="62"/>
      <c r="G330" s="62"/>
      <c r="H330" s="62"/>
      <c r="J330" s="62"/>
      <c r="K330" s="62"/>
    </row>
    <row r="331" spans="5:11" ht="19.5">
      <c r="E331" s="62"/>
      <c r="F331" s="62"/>
      <c r="G331" s="62"/>
      <c r="H331" s="62"/>
      <c r="J331" s="62"/>
      <c r="K331" s="62"/>
    </row>
    <row r="332" spans="5:11" ht="19.5">
      <c r="E332" s="62"/>
      <c r="F332" s="62"/>
      <c r="G332" s="62"/>
      <c r="H332" s="62"/>
      <c r="J332" s="62"/>
      <c r="K332" s="62"/>
    </row>
    <row r="333" spans="5:11" ht="19.5">
      <c r="E333" s="62"/>
      <c r="F333" s="62"/>
      <c r="G333" s="62"/>
      <c r="H333" s="62"/>
      <c r="J333" s="62"/>
      <c r="K333" s="62"/>
    </row>
    <row r="334" spans="5:11" ht="19.5">
      <c r="E334" s="62"/>
      <c r="F334" s="62"/>
      <c r="G334" s="62"/>
      <c r="H334" s="62"/>
      <c r="J334" s="62"/>
      <c r="K334" s="62"/>
    </row>
    <row r="335" spans="5:11" ht="19.5">
      <c r="E335" s="62"/>
      <c r="F335" s="62"/>
      <c r="G335" s="62"/>
      <c r="H335" s="62"/>
      <c r="J335" s="62"/>
      <c r="K335" s="62"/>
    </row>
    <row r="336" spans="5:11" ht="19.5">
      <c r="E336" s="62"/>
      <c r="F336" s="62"/>
      <c r="G336" s="62"/>
      <c r="H336" s="62"/>
      <c r="J336" s="62"/>
      <c r="K336" s="62"/>
    </row>
    <row r="337" spans="5:11" ht="19.5">
      <c r="E337" s="62"/>
      <c r="F337" s="62"/>
      <c r="G337" s="62"/>
      <c r="H337" s="62"/>
      <c r="J337" s="62"/>
      <c r="K337" s="62"/>
    </row>
    <row r="338" spans="5:11" ht="19.5">
      <c r="E338" s="62"/>
      <c r="F338" s="62"/>
      <c r="G338" s="62"/>
      <c r="H338" s="62"/>
      <c r="J338" s="62"/>
      <c r="K338" s="62"/>
    </row>
    <row r="339" spans="5:11" ht="19.5">
      <c r="E339" s="62"/>
      <c r="F339" s="62"/>
      <c r="G339" s="62"/>
      <c r="H339" s="62"/>
      <c r="J339" s="62"/>
      <c r="K339" s="62"/>
    </row>
    <row r="340" spans="5:11" ht="19.5">
      <c r="E340" s="62"/>
      <c r="F340" s="62"/>
      <c r="G340" s="62"/>
      <c r="H340" s="62"/>
      <c r="J340" s="62"/>
      <c r="K340" s="62"/>
    </row>
    <row r="341" spans="5:11" ht="19.5">
      <c r="E341" s="62"/>
      <c r="F341" s="62"/>
      <c r="G341" s="62"/>
      <c r="H341" s="62"/>
      <c r="J341" s="62"/>
      <c r="K341" s="62"/>
    </row>
    <row r="342" spans="5:11" ht="19.5">
      <c r="E342" s="62"/>
      <c r="F342" s="62"/>
      <c r="G342" s="62"/>
      <c r="H342" s="62"/>
      <c r="J342" s="62"/>
      <c r="K342" s="62"/>
    </row>
    <row r="343" spans="5:11" ht="19.5">
      <c r="E343" s="62"/>
      <c r="F343" s="62"/>
      <c r="G343" s="62"/>
      <c r="H343" s="62"/>
      <c r="J343" s="62"/>
      <c r="K343" s="62"/>
    </row>
    <row r="344" spans="5:11" ht="19.5">
      <c r="E344" s="62"/>
      <c r="F344" s="62"/>
      <c r="G344" s="62"/>
      <c r="H344" s="62"/>
      <c r="J344" s="62"/>
      <c r="K344" s="62"/>
    </row>
    <row r="345" spans="5:11" ht="19.5">
      <c r="E345" s="62"/>
      <c r="F345" s="62"/>
      <c r="G345" s="62"/>
      <c r="H345" s="62"/>
      <c r="J345" s="62"/>
      <c r="K345" s="62"/>
    </row>
    <row r="346" spans="5:11" ht="19.5">
      <c r="E346" s="62"/>
      <c r="F346" s="62"/>
      <c r="G346" s="62"/>
      <c r="H346" s="62"/>
      <c r="J346" s="62"/>
      <c r="K346" s="62"/>
    </row>
    <row r="347" spans="5:11" ht="19.5">
      <c r="E347" s="62"/>
      <c r="F347" s="62"/>
      <c r="G347" s="62"/>
      <c r="H347" s="62"/>
      <c r="J347" s="62"/>
      <c r="K347" s="62"/>
    </row>
    <row r="348" spans="5:11" ht="19.5">
      <c r="E348" s="62"/>
      <c r="F348" s="62"/>
      <c r="G348" s="62"/>
      <c r="H348" s="62"/>
      <c r="J348" s="62"/>
      <c r="K348" s="62"/>
    </row>
    <row r="349" spans="5:11" ht="19.5">
      <c r="E349" s="62"/>
      <c r="F349" s="62"/>
      <c r="G349" s="62"/>
      <c r="H349" s="62"/>
      <c r="J349" s="62"/>
      <c r="K349" s="62"/>
    </row>
    <row r="350" spans="5:11" ht="19.5">
      <c r="E350" s="62"/>
      <c r="F350" s="62"/>
      <c r="G350" s="62"/>
      <c r="H350" s="62"/>
      <c r="J350" s="62"/>
      <c r="K350" s="62"/>
    </row>
    <row r="351" spans="5:11" ht="19.5">
      <c r="E351" s="62"/>
      <c r="F351" s="62"/>
      <c r="G351" s="62"/>
      <c r="H351" s="62"/>
      <c r="J351" s="62"/>
      <c r="K351" s="62"/>
    </row>
    <row r="352" spans="5:11" ht="19.5">
      <c r="E352" s="62"/>
      <c r="F352" s="62"/>
      <c r="G352" s="62"/>
      <c r="H352" s="62"/>
      <c r="J352" s="62"/>
      <c r="K352" s="62"/>
    </row>
    <row r="353" spans="5:11" ht="19.5">
      <c r="E353" s="62"/>
      <c r="F353" s="62"/>
      <c r="G353" s="62"/>
      <c r="H353" s="62"/>
      <c r="J353" s="62"/>
      <c r="K353" s="62"/>
    </row>
    <row r="354" spans="5:11" ht="19.5">
      <c r="E354" s="62"/>
      <c r="F354" s="62"/>
      <c r="G354" s="62"/>
      <c r="H354" s="62"/>
      <c r="J354" s="62"/>
      <c r="K354" s="62"/>
    </row>
    <row r="355" spans="5:11" ht="19.5">
      <c r="E355" s="62"/>
      <c r="F355" s="62"/>
      <c r="G355" s="62"/>
      <c r="H355" s="62"/>
      <c r="J355" s="62"/>
      <c r="K355" s="62"/>
    </row>
    <row r="356" spans="5:11" ht="19.5">
      <c r="E356" s="62"/>
      <c r="F356" s="62"/>
      <c r="G356" s="62"/>
      <c r="H356" s="62"/>
      <c r="J356" s="62"/>
      <c r="K356" s="62"/>
    </row>
    <row r="357" spans="5:11" ht="19.5">
      <c r="E357" s="62"/>
      <c r="F357" s="62"/>
      <c r="G357" s="62"/>
      <c r="H357" s="62"/>
      <c r="J357" s="62"/>
      <c r="K357" s="62"/>
    </row>
    <row r="358" spans="5:11" ht="19.5">
      <c r="E358" s="62"/>
      <c r="F358" s="62"/>
      <c r="G358" s="62"/>
      <c r="H358" s="62"/>
      <c r="J358" s="62"/>
      <c r="K358" s="62"/>
    </row>
    <row r="359" spans="5:11" ht="19.5">
      <c r="E359" s="62"/>
      <c r="F359" s="62"/>
      <c r="G359" s="62"/>
      <c r="H359" s="62"/>
      <c r="J359" s="62"/>
      <c r="K359" s="62"/>
    </row>
    <row r="360" spans="5:11" ht="19.5">
      <c r="E360" s="62"/>
      <c r="F360" s="62"/>
      <c r="G360" s="62"/>
      <c r="H360" s="62"/>
      <c r="J360" s="62"/>
      <c r="K360" s="62"/>
    </row>
    <row r="361" spans="5:11" ht="19.5">
      <c r="E361" s="62"/>
      <c r="F361" s="62"/>
      <c r="G361" s="62"/>
      <c r="H361" s="62"/>
      <c r="J361" s="62"/>
      <c r="K361" s="62"/>
    </row>
    <row r="362" spans="5:11" ht="19.5">
      <c r="E362" s="62"/>
      <c r="F362" s="62"/>
      <c r="G362" s="62"/>
      <c r="H362" s="62"/>
      <c r="J362" s="62"/>
      <c r="K362" s="62"/>
    </row>
    <row r="363" spans="5:11" ht="19.5">
      <c r="E363" s="62"/>
      <c r="F363" s="62"/>
      <c r="G363" s="62"/>
      <c r="H363" s="62"/>
      <c r="J363" s="62"/>
      <c r="K363" s="62"/>
    </row>
    <row r="364" spans="5:11" ht="19.5">
      <c r="E364" s="62"/>
      <c r="F364" s="62"/>
      <c r="G364" s="62"/>
      <c r="H364" s="62"/>
      <c r="J364" s="62"/>
      <c r="K364" s="62"/>
    </row>
    <row r="365" spans="5:11" ht="19.5">
      <c r="E365" s="62"/>
      <c r="F365" s="62"/>
      <c r="G365" s="62"/>
      <c r="H365" s="62"/>
      <c r="J365" s="62"/>
      <c r="K365" s="62"/>
    </row>
    <row r="366" spans="5:11" ht="19.5">
      <c r="E366" s="62"/>
      <c r="F366" s="62"/>
      <c r="G366" s="62"/>
      <c r="H366" s="62"/>
      <c r="J366" s="62"/>
      <c r="K366" s="62"/>
    </row>
    <row r="367" spans="5:11" ht="19.5">
      <c r="E367" s="62"/>
      <c r="F367" s="62"/>
      <c r="G367" s="62"/>
      <c r="H367" s="62"/>
      <c r="J367" s="62"/>
      <c r="K367" s="62"/>
    </row>
    <row r="368" spans="5:11" ht="19.5">
      <c r="E368" s="62"/>
      <c r="F368" s="62"/>
      <c r="G368" s="62"/>
      <c r="H368" s="62"/>
      <c r="J368" s="62"/>
      <c r="K368" s="62"/>
    </row>
    <row r="369" spans="5:11" ht="19.5">
      <c r="E369" s="62"/>
      <c r="F369" s="62"/>
      <c r="G369" s="62"/>
      <c r="H369" s="62"/>
      <c r="J369" s="62"/>
      <c r="K369" s="62"/>
    </row>
    <row r="370" spans="5:11" ht="19.5">
      <c r="E370" s="62"/>
      <c r="F370" s="62"/>
      <c r="G370" s="62"/>
      <c r="H370" s="62"/>
      <c r="J370" s="62"/>
      <c r="K370" s="62"/>
    </row>
    <row r="371" spans="5:11" ht="19.5">
      <c r="E371" s="62"/>
      <c r="F371" s="62"/>
      <c r="G371" s="62"/>
      <c r="H371" s="62"/>
      <c r="J371" s="62"/>
      <c r="K371" s="62"/>
    </row>
    <row r="372" spans="5:11" ht="19.5">
      <c r="E372" s="62"/>
      <c r="F372" s="62"/>
      <c r="G372" s="62"/>
      <c r="H372" s="62"/>
      <c r="J372" s="62"/>
      <c r="K372" s="62"/>
    </row>
    <row r="373" spans="5:11" ht="19.5">
      <c r="E373" s="62"/>
      <c r="F373" s="62"/>
      <c r="G373" s="62"/>
      <c r="H373" s="62"/>
      <c r="J373" s="62"/>
      <c r="K373" s="62"/>
    </row>
    <row r="374" spans="5:11" ht="19.5">
      <c r="E374" s="62"/>
      <c r="F374" s="62"/>
      <c r="G374" s="62"/>
      <c r="H374" s="62"/>
      <c r="J374" s="62"/>
      <c r="K374" s="62"/>
    </row>
    <row r="375" spans="5:11" ht="19.5">
      <c r="E375" s="62"/>
      <c r="F375" s="62"/>
      <c r="G375" s="62"/>
      <c r="H375" s="62"/>
      <c r="J375" s="62"/>
      <c r="K375" s="62"/>
    </row>
    <row r="376" spans="5:11" ht="19.5">
      <c r="E376" s="62"/>
      <c r="F376" s="62"/>
      <c r="G376" s="62"/>
      <c r="H376" s="62"/>
      <c r="J376" s="62"/>
      <c r="K376" s="62"/>
    </row>
    <row r="377" spans="5:11" ht="19.5">
      <c r="E377" s="62"/>
      <c r="F377" s="62"/>
      <c r="G377" s="62"/>
      <c r="H377" s="62"/>
      <c r="J377" s="62"/>
      <c r="K377" s="62"/>
    </row>
    <row r="378" spans="5:11" ht="19.5">
      <c r="E378" s="62"/>
      <c r="F378" s="62"/>
      <c r="G378" s="62"/>
      <c r="H378" s="62"/>
      <c r="J378" s="62"/>
      <c r="K378" s="62"/>
    </row>
    <row r="379" spans="5:11" ht="19.5">
      <c r="E379" s="62"/>
      <c r="F379" s="62"/>
      <c r="G379" s="62"/>
      <c r="H379" s="62"/>
      <c r="J379" s="62"/>
      <c r="K379" s="62"/>
    </row>
    <row r="380" spans="5:11" ht="19.5">
      <c r="E380" s="62"/>
      <c r="F380" s="62"/>
      <c r="G380" s="62"/>
      <c r="H380" s="62"/>
      <c r="J380" s="62"/>
      <c r="K380" s="62"/>
    </row>
    <row r="381" spans="5:11" ht="19.5">
      <c r="E381" s="62"/>
      <c r="F381" s="62"/>
      <c r="G381" s="62"/>
      <c r="H381" s="62"/>
      <c r="J381" s="62"/>
      <c r="K381" s="62"/>
    </row>
    <row r="382" spans="5:11" ht="19.5">
      <c r="E382" s="62"/>
      <c r="F382" s="62"/>
      <c r="G382" s="62"/>
      <c r="H382" s="62"/>
      <c r="J382" s="62"/>
      <c r="K382" s="62"/>
    </row>
    <row r="383" spans="5:11" ht="19.5">
      <c r="E383" s="62"/>
      <c r="F383" s="62"/>
      <c r="G383" s="62"/>
      <c r="H383" s="62"/>
      <c r="J383" s="62"/>
      <c r="K383" s="62"/>
    </row>
    <row r="384" spans="5:11" ht="19.5">
      <c r="E384" s="62"/>
      <c r="F384" s="62"/>
      <c r="G384" s="62"/>
      <c r="H384" s="62"/>
      <c r="J384" s="62"/>
      <c r="K384" s="62"/>
    </row>
    <row r="385" spans="5:11" ht="19.5">
      <c r="E385" s="62"/>
      <c r="F385" s="62"/>
      <c r="G385" s="62"/>
      <c r="H385" s="62"/>
      <c r="J385" s="62"/>
      <c r="K385" s="62"/>
    </row>
    <row r="386" spans="5:11" ht="19.5">
      <c r="E386" s="62"/>
      <c r="F386" s="62"/>
      <c r="G386" s="62"/>
      <c r="H386" s="62"/>
      <c r="J386" s="62"/>
      <c r="K386" s="62"/>
    </row>
    <row r="387" spans="5:11" ht="19.5">
      <c r="E387" s="62"/>
      <c r="F387" s="62"/>
      <c r="G387" s="62"/>
      <c r="H387" s="62"/>
      <c r="J387" s="62"/>
      <c r="K387" s="62"/>
    </row>
    <row r="388" spans="5:11" ht="19.5">
      <c r="E388" s="62"/>
      <c r="F388" s="62"/>
      <c r="G388" s="62"/>
      <c r="H388" s="62"/>
      <c r="J388" s="62"/>
      <c r="K388" s="62"/>
    </row>
    <row r="389" spans="5:11" ht="19.5">
      <c r="E389" s="62"/>
      <c r="F389" s="62"/>
      <c r="G389" s="62"/>
      <c r="H389" s="62"/>
      <c r="J389" s="62"/>
      <c r="K389" s="62"/>
    </row>
    <row r="390" spans="5:11" ht="19.5">
      <c r="E390" s="62"/>
      <c r="F390" s="62"/>
      <c r="G390" s="62"/>
      <c r="H390" s="62"/>
      <c r="J390" s="62"/>
      <c r="K390" s="62"/>
    </row>
    <row r="391" spans="5:11" ht="19.5">
      <c r="E391" s="62"/>
      <c r="F391" s="62"/>
      <c r="G391" s="62"/>
      <c r="H391" s="62"/>
      <c r="J391" s="62"/>
      <c r="K391" s="62"/>
    </row>
    <row r="392" spans="5:11" ht="19.5">
      <c r="E392" s="62"/>
      <c r="F392" s="62"/>
      <c r="G392" s="62"/>
      <c r="H392" s="62"/>
      <c r="J392" s="62"/>
      <c r="K392" s="62"/>
    </row>
    <row r="393" spans="5:11" ht="19.5">
      <c r="E393" s="62"/>
      <c r="F393" s="62"/>
      <c r="G393" s="62"/>
      <c r="H393" s="62"/>
      <c r="J393" s="62"/>
      <c r="K393" s="62"/>
    </row>
    <row r="394" spans="5:11" ht="19.5">
      <c r="E394" s="62"/>
      <c r="F394" s="62"/>
      <c r="G394" s="62"/>
      <c r="H394" s="62"/>
      <c r="J394" s="62"/>
      <c r="K394" s="62"/>
    </row>
    <row r="395" spans="5:11" ht="19.5">
      <c r="E395" s="62"/>
      <c r="F395" s="62"/>
      <c r="G395" s="62"/>
      <c r="H395" s="62"/>
      <c r="J395" s="62"/>
      <c r="K395" s="62"/>
    </row>
    <row r="396" spans="5:11" ht="19.5">
      <c r="E396" s="62"/>
      <c r="F396" s="62"/>
      <c r="G396" s="62"/>
      <c r="H396" s="62"/>
      <c r="J396" s="62"/>
      <c r="K396" s="62"/>
    </row>
    <row r="397" spans="5:11" ht="19.5">
      <c r="E397" s="62"/>
      <c r="F397" s="62"/>
      <c r="G397" s="62"/>
      <c r="H397" s="62"/>
      <c r="J397" s="62"/>
      <c r="K397" s="62"/>
    </row>
    <row r="398" spans="5:11" ht="19.5">
      <c r="E398" s="62"/>
      <c r="F398" s="62"/>
      <c r="G398" s="62"/>
      <c r="H398" s="62"/>
      <c r="J398" s="62"/>
      <c r="K398" s="62"/>
    </row>
    <row r="399" spans="5:11" ht="19.5">
      <c r="E399" s="62"/>
      <c r="F399" s="62"/>
      <c r="G399" s="62"/>
      <c r="H399" s="62"/>
      <c r="J399" s="62"/>
      <c r="K399" s="62"/>
    </row>
    <row r="400" spans="5:11" ht="19.5">
      <c r="E400" s="62"/>
      <c r="F400" s="62"/>
      <c r="G400" s="62"/>
      <c r="H400" s="62"/>
      <c r="J400" s="62"/>
      <c r="K400" s="62"/>
    </row>
    <row r="401" spans="5:11" ht="19.5">
      <c r="E401" s="62"/>
      <c r="F401" s="62"/>
      <c r="G401" s="62"/>
      <c r="H401" s="62"/>
      <c r="J401" s="62"/>
      <c r="K401" s="62"/>
    </row>
    <row r="402" spans="5:11" ht="19.5">
      <c r="E402" s="62"/>
      <c r="F402" s="62"/>
      <c r="G402" s="62"/>
      <c r="H402" s="62"/>
      <c r="J402" s="62"/>
      <c r="K402" s="62"/>
    </row>
    <row r="403" spans="5:11" ht="19.5">
      <c r="E403" s="62"/>
      <c r="F403" s="62"/>
      <c r="G403" s="62"/>
      <c r="H403" s="62"/>
      <c r="J403" s="62"/>
      <c r="K403" s="62"/>
    </row>
    <row r="404" spans="5:11" ht="19.5">
      <c r="E404" s="62"/>
      <c r="F404" s="62"/>
      <c r="G404" s="62"/>
      <c r="H404" s="62"/>
      <c r="J404" s="62"/>
      <c r="K404" s="62"/>
    </row>
    <row r="405" spans="5:11" ht="19.5">
      <c r="E405" s="62"/>
      <c r="F405" s="62"/>
      <c r="G405" s="62"/>
      <c r="H405" s="62"/>
      <c r="J405" s="62"/>
      <c r="K405" s="62"/>
    </row>
    <row r="406" spans="5:11" ht="19.5">
      <c r="E406" s="62"/>
      <c r="F406" s="62"/>
      <c r="G406" s="62"/>
      <c r="H406" s="62"/>
      <c r="J406" s="62"/>
      <c r="K406" s="62"/>
    </row>
    <row r="407" spans="5:11" ht="19.5">
      <c r="E407" s="62"/>
      <c r="F407" s="62"/>
      <c r="G407" s="62"/>
      <c r="H407" s="62"/>
      <c r="J407" s="62"/>
      <c r="K407" s="62"/>
    </row>
    <row r="408" spans="5:11" ht="19.5">
      <c r="E408" s="62"/>
      <c r="F408" s="62"/>
      <c r="G408" s="62"/>
      <c r="H408" s="62"/>
      <c r="J408" s="62"/>
      <c r="K408" s="62"/>
    </row>
    <row r="409" spans="5:11" ht="19.5">
      <c r="E409" s="62"/>
      <c r="F409" s="62"/>
      <c r="G409" s="62"/>
      <c r="H409" s="62"/>
      <c r="J409" s="62"/>
      <c r="K409" s="62"/>
    </row>
    <row r="410" spans="5:11" ht="19.5">
      <c r="E410" s="62"/>
      <c r="F410" s="62"/>
      <c r="G410" s="62"/>
      <c r="H410" s="62"/>
      <c r="J410" s="62"/>
      <c r="K410" s="62"/>
    </row>
    <row r="411" spans="5:11" ht="19.5">
      <c r="E411" s="62"/>
      <c r="F411" s="62"/>
      <c r="G411" s="62"/>
      <c r="H411" s="62"/>
      <c r="J411" s="62"/>
      <c r="K411" s="62"/>
    </row>
    <row r="412" spans="5:11" ht="19.5">
      <c r="E412" s="62"/>
      <c r="F412" s="62"/>
      <c r="G412" s="62"/>
      <c r="H412" s="62"/>
      <c r="J412" s="62"/>
      <c r="K412" s="62"/>
    </row>
    <row r="413" spans="5:11" ht="19.5">
      <c r="E413" s="62"/>
      <c r="F413" s="62"/>
      <c r="G413" s="62"/>
      <c r="H413" s="62"/>
      <c r="J413" s="62"/>
      <c r="K413" s="62"/>
    </row>
    <row r="414" spans="5:11" ht="19.5">
      <c r="E414" s="62"/>
      <c r="F414" s="62"/>
      <c r="G414" s="62"/>
      <c r="H414" s="62"/>
      <c r="J414" s="62"/>
      <c r="K414" s="62"/>
    </row>
    <row r="415" spans="5:11" ht="19.5">
      <c r="E415" s="62"/>
      <c r="F415" s="62"/>
      <c r="G415" s="62"/>
      <c r="H415" s="62"/>
      <c r="J415" s="62"/>
      <c r="K415" s="62"/>
    </row>
    <row r="416" spans="5:11" ht="19.5">
      <c r="E416" s="62"/>
      <c r="F416" s="62"/>
      <c r="G416" s="62"/>
      <c r="H416" s="62"/>
      <c r="J416" s="62"/>
      <c r="K416" s="62"/>
    </row>
    <row r="417" spans="5:11" ht="19.5">
      <c r="E417" s="62"/>
      <c r="F417" s="62"/>
      <c r="G417" s="62"/>
      <c r="H417" s="62"/>
      <c r="J417" s="62"/>
      <c r="K417" s="62"/>
    </row>
    <row r="418" spans="5:11" ht="19.5">
      <c r="E418" s="62"/>
      <c r="F418" s="62"/>
      <c r="G418" s="62"/>
      <c r="H418" s="62"/>
      <c r="J418" s="62"/>
      <c r="K418" s="62"/>
    </row>
    <row r="419" spans="5:11" ht="19.5">
      <c r="E419" s="62"/>
      <c r="F419" s="62"/>
      <c r="G419" s="62"/>
      <c r="H419" s="62"/>
      <c r="J419" s="62"/>
      <c r="K419" s="62"/>
    </row>
    <row r="420" spans="5:11" ht="19.5">
      <c r="E420" s="62"/>
      <c r="F420" s="62"/>
      <c r="G420" s="62"/>
      <c r="H420" s="62"/>
      <c r="J420" s="62"/>
      <c r="K420" s="62"/>
    </row>
    <row r="421" spans="5:11" ht="19.5">
      <c r="E421" s="62"/>
      <c r="F421" s="62"/>
      <c r="G421" s="62"/>
      <c r="H421" s="62"/>
      <c r="J421" s="62"/>
      <c r="K421" s="62"/>
    </row>
    <row r="422" spans="5:11" ht="19.5">
      <c r="E422" s="62"/>
      <c r="F422" s="62"/>
      <c r="G422" s="62"/>
      <c r="H422" s="62"/>
      <c r="J422" s="62"/>
      <c r="K422" s="62"/>
    </row>
    <row r="423" spans="5:11" ht="19.5">
      <c r="E423" s="62"/>
      <c r="F423" s="62"/>
      <c r="G423" s="62"/>
      <c r="H423" s="62"/>
      <c r="J423" s="62"/>
      <c r="K423" s="62"/>
    </row>
    <row r="424" spans="5:11" ht="19.5">
      <c r="E424" s="62"/>
      <c r="F424" s="62"/>
      <c r="G424" s="62"/>
      <c r="H424" s="62"/>
      <c r="J424" s="62"/>
      <c r="K424" s="62"/>
    </row>
    <row r="425" spans="5:11" ht="19.5">
      <c r="E425" s="62"/>
      <c r="F425" s="62"/>
      <c r="G425" s="62"/>
      <c r="H425" s="62"/>
      <c r="J425" s="62"/>
      <c r="K425" s="62"/>
    </row>
    <row r="426" spans="5:11" ht="19.5">
      <c r="E426" s="62"/>
      <c r="F426" s="62"/>
      <c r="G426" s="62"/>
      <c r="H426" s="62"/>
      <c r="J426" s="62"/>
      <c r="K426" s="62"/>
    </row>
    <row r="427" spans="5:11" ht="19.5">
      <c r="E427" s="62"/>
      <c r="F427" s="62"/>
      <c r="G427" s="62"/>
      <c r="H427" s="62"/>
      <c r="J427" s="62"/>
      <c r="K427" s="62"/>
    </row>
    <row r="428" spans="5:11" ht="19.5">
      <c r="E428" s="62"/>
      <c r="F428" s="62"/>
      <c r="G428" s="62"/>
      <c r="H428" s="62"/>
      <c r="J428" s="62"/>
      <c r="K428" s="62"/>
    </row>
    <row r="429" spans="5:11" ht="19.5">
      <c r="E429" s="62"/>
      <c r="F429" s="62"/>
      <c r="G429" s="62"/>
      <c r="H429" s="62"/>
      <c r="J429" s="62"/>
      <c r="K429" s="62"/>
    </row>
    <row r="430" spans="5:11" ht="19.5">
      <c r="E430" s="62"/>
      <c r="F430" s="62"/>
      <c r="G430" s="62"/>
      <c r="H430" s="62"/>
      <c r="J430" s="62"/>
      <c r="K430" s="62"/>
    </row>
    <row r="431" spans="5:11" ht="19.5">
      <c r="E431" s="62"/>
      <c r="F431" s="62"/>
      <c r="G431" s="62"/>
      <c r="H431" s="62"/>
      <c r="J431" s="62"/>
      <c r="K431" s="62"/>
    </row>
    <row r="432" spans="5:11" ht="19.5">
      <c r="E432" s="62"/>
      <c r="F432" s="62"/>
      <c r="G432" s="62"/>
      <c r="H432" s="62"/>
      <c r="J432" s="62"/>
      <c r="K432" s="62"/>
    </row>
    <row r="433" spans="5:11" ht="19.5">
      <c r="E433" s="62"/>
      <c r="F433" s="62"/>
      <c r="G433" s="62"/>
      <c r="H433" s="62"/>
      <c r="J433" s="62"/>
      <c r="K433" s="62"/>
    </row>
    <row r="434" spans="5:11" ht="19.5">
      <c r="E434" s="62"/>
      <c r="F434" s="62"/>
      <c r="G434" s="62"/>
      <c r="H434" s="62"/>
      <c r="J434" s="62"/>
      <c r="K434" s="62"/>
    </row>
    <row r="435" spans="5:11" ht="19.5">
      <c r="E435" s="62"/>
      <c r="F435" s="62"/>
      <c r="G435" s="62"/>
      <c r="H435" s="62"/>
      <c r="J435" s="62"/>
      <c r="K435" s="62"/>
    </row>
    <row r="436" spans="5:11" ht="19.5">
      <c r="E436" s="62"/>
      <c r="F436" s="62"/>
      <c r="G436" s="62"/>
      <c r="H436" s="62"/>
      <c r="J436" s="62"/>
      <c r="K436" s="62"/>
    </row>
    <row r="437" spans="5:11" ht="19.5">
      <c r="E437" s="62"/>
      <c r="F437" s="62"/>
      <c r="G437" s="62"/>
      <c r="H437" s="62"/>
      <c r="J437" s="62"/>
      <c r="K437" s="62"/>
    </row>
    <row r="438" spans="5:11" ht="19.5">
      <c r="E438" s="62"/>
      <c r="F438" s="62"/>
      <c r="G438" s="62"/>
      <c r="H438" s="62"/>
      <c r="J438" s="62"/>
      <c r="K438" s="62"/>
    </row>
    <row r="439" spans="5:11" ht="19.5">
      <c r="E439" s="62"/>
      <c r="F439" s="62"/>
      <c r="G439" s="62"/>
      <c r="H439" s="62"/>
      <c r="J439" s="62"/>
      <c r="K439" s="62"/>
    </row>
    <row r="440" spans="5:11" ht="19.5">
      <c r="E440" s="62"/>
      <c r="F440" s="62"/>
      <c r="G440" s="62"/>
      <c r="H440" s="62"/>
      <c r="J440" s="62"/>
      <c r="K440" s="62"/>
    </row>
    <row r="441" spans="5:11" ht="19.5">
      <c r="E441" s="62"/>
      <c r="F441" s="62"/>
      <c r="G441" s="62"/>
      <c r="H441" s="62"/>
      <c r="J441" s="62"/>
      <c r="K441" s="62"/>
    </row>
    <row r="442" spans="5:11" ht="19.5">
      <c r="E442" s="62"/>
      <c r="F442" s="62"/>
      <c r="G442" s="62"/>
      <c r="H442" s="62"/>
      <c r="J442" s="62"/>
      <c r="K442" s="62"/>
    </row>
    <row r="443" spans="5:11" ht="19.5">
      <c r="E443" s="62"/>
      <c r="F443" s="62"/>
      <c r="G443" s="62"/>
      <c r="H443" s="62"/>
      <c r="J443" s="62"/>
      <c r="K443" s="62"/>
    </row>
    <row r="444" spans="5:11" ht="19.5">
      <c r="E444" s="62"/>
      <c r="F444" s="62"/>
      <c r="G444" s="62"/>
      <c r="H444" s="62"/>
      <c r="J444" s="62"/>
      <c r="K444" s="62"/>
    </row>
    <row r="445" spans="5:11" ht="19.5">
      <c r="E445" s="62"/>
      <c r="F445" s="62"/>
      <c r="G445" s="62"/>
      <c r="H445" s="62"/>
      <c r="J445" s="62"/>
      <c r="K445" s="62"/>
    </row>
    <row r="446" spans="5:11" ht="19.5">
      <c r="E446" s="62"/>
      <c r="F446" s="62"/>
      <c r="G446" s="62"/>
      <c r="H446" s="62"/>
      <c r="J446" s="62"/>
      <c r="K446" s="62"/>
    </row>
    <row r="447" spans="5:11" ht="19.5">
      <c r="E447" s="62"/>
      <c r="F447" s="62"/>
      <c r="G447" s="62"/>
      <c r="H447" s="62"/>
      <c r="J447" s="62"/>
      <c r="K447" s="62"/>
    </row>
    <row r="448" spans="5:11" ht="19.5">
      <c r="E448" s="62"/>
      <c r="F448" s="62"/>
      <c r="G448" s="62"/>
      <c r="H448" s="62"/>
      <c r="J448" s="62"/>
      <c r="K448" s="62"/>
    </row>
    <row r="449" spans="5:11" ht="19.5">
      <c r="E449" s="62"/>
      <c r="F449" s="62"/>
      <c r="G449" s="62"/>
      <c r="H449" s="62"/>
      <c r="J449" s="62"/>
      <c r="K449" s="62"/>
    </row>
    <row r="450" spans="5:11" ht="19.5">
      <c r="E450" s="62"/>
      <c r="F450" s="62"/>
      <c r="G450" s="62"/>
      <c r="H450" s="62"/>
      <c r="J450" s="62"/>
      <c r="K450" s="62"/>
    </row>
    <row r="451" spans="5:11" ht="19.5">
      <c r="E451" s="62"/>
      <c r="F451" s="62"/>
      <c r="G451" s="62"/>
      <c r="H451" s="62"/>
      <c r="J451" s="62"/>
      <c r="K451" s="62"/>
    </row>
    <row r="452" spans="5:11" ht="19.5">
      <c r="E452" s="62"/>
      <c r="F452" s="62"/>
      <c r="G452" s="62"/>
      <c r="H452" s="62"/>
      <c r="J452" s="62"/>
      <c r="K452" s="62"/>
    </row>
    <row r="453" spans="5:11" ht="19.5">
      <c r="E453" s="62"/>
      <c r="F453" s="62"/>
      <c r="G453" s="62"/>
      <c r="H453" s="62"/>
      <c r="J453" s="62"/>
      <c r="K453" s="62"/>
    </row>
    <row r="454" spans="5:11" ht="19.5">
      <c r="E454" s="62"/>
      <c r="F454" s="62"/>
      <c r="G454" s="62"/>
      <c r="H454" s="62"/>
      <c r="J454" s="62"/>
      <c r="K454" s="62"/>
    </row>
    <row r="455" spans="5:11" ht="19.5">
      <c r="E455" s="62"/>
      <c r="F455" s="62"/>
      <c r="G455" s="62"/>
      <c r="H455" s="62"/>
      <c r="J455" s="62"/>
      <c r="K455" s="62"/>
    </row>
    <row r="456" spans="5:11" ht="19.5">
      <c r="E456" s="62"/>
      <c r="F456" s="62"/>
      <c r="G456" s="62"/>
      <c r="H456" s="62"/>
      <c r="J456" s="62"/>
      <c r="K456" s="62"/>
    </row>
    <row r="457" spans="5:11" ht="19.5">
      <c r="E457" s="62"/>
      <c r="F457" s="62"/>
      <c r="G457" s="62"/>
      <c r="H457" s="62"/>
      <c r="J457" s="62"/>
      <c r="K457" s="62"/>
    </row>
    <row r="458" spans="5:11" ht="19.5">
      <c r="E458" s="62"/>
      <c r="F458" s="62"/>
      <c r="G458" s="62"/>
      <c r="H458" s="62"/>
      <c r="J458" s="62"/>
      <c r="K458" s="62"/>
    </row>
    <row r="459" spans="5:11" ht="19.5">
      <c r="E459" s="62"/>
      <c r="F459" s="62"/>
      <c r="G459" s="62"/>
      <c r="H459" s="62"/>
      <c r="J459" s="62"/>
      <c r="K459" s="62"/>
    </row>
    <row r="460" spans="5:11" ht="19.5">
      <c r="E460" s="62"/>
      <c r="F460" s="62"/>
      <c r="G460" s="62"/>
      <c r="H460" s="62"/>
      <c r="J460" s="62"/>
      <c r="K460" s="62"/>
    </row>
    <row r="461" spans="5:11" ht="19.5">
      <c r="E461" s="62"/>
      <c r="F461" s="62"/>
      <c r="G461" s="62"/>
      <c r="H461" s="62"/>
      <c r="J461" s="62"/>
      <c r="K461" s="62"/>
    </row>
    <row r="462" spans="5:11" ht="19.5">
      <c r="E462" s="62"/>
      <c r="F462" s="62"/>
      <c r="G462" s="62"/>
      <c r="H462" s="62"/>
      <c r="J462" s="62"/>
      <c r="K462" s="62"/>
    </row>
    <row r="463" spans="5:11" ht="19.5">
      <c r="E463" s="62"/>
      <c r="F463" s="62"/>
      <c r="G463" s="62"/>
      <c r="H463" s="62"/>
      <c r="J463" s="62"/>
      <c r="K463" s="62"/>
    </row>
    <row r="464" spans="5:11" ht="19.5">
      <c r="E464" s="62"/>
      <c r="F464" s="62"/>
      <c r="G464" s="62"/>
      <c r="H464" s="62"/>
      <c r="J464" s="62"/>
      <c r="K464" s="62"/>
    </row>
    <row r="465" spans="5:11" ht="19.5">
      <c r="E465" s="62"/>
      <c r="F465" s="62"/>
      <c r="G465" s="62"/>
      <c r="H465" s="62"/>
      <c r="J465" s="62"/>
      <c r="K465" s="62"/>
    </row>
    <row r="466" spans="5:11" ht="19.5">
      <c r="E466" s="62"/>
      <c r="F466" s="62"/>
      <c r="G466" s="62"/>
      <c r="H466" s="62"/>
      <c r="J466" s="62"/>
      <c r="K466" s="62"/>
    </row>
    <row r="467" spans="5:11" ht="19.5">
      <c r="E467" s="62"/>
      <c r="F467" s="62"/>
      <c r="G467" s="62"/>
      <c r="H467" s="62"/>
      <c r="J467" s="62"/>
      <c r="K467" s="62"/>
    </row>
    <row r="468" spans="5:11" ht="19.5">
      <c r="E468" s="62"/>
      <c r="F468" s="62"/>
      <c r="G468" s="62"/>
      <c r="H468" s="62"/>
      <c r="J468" s="62"/>
      <c r="K468" s="62"/>
    </row>
    <row r="469" spans="5:11" ht="19.5">
      <c r="E469" s="62"/>
      <c r="F469" s="62"/>
      <c r="G469" s="62"/>
      <c r="H469" s="62"/>
      <c r="J469" s="62"/>
      <c r="K469" s="62"/>
    </row>
    <row r="470" spans="5:11" ht="19.5">
      <c r="E470" s="62"/>
      <c r="F470" s="62"/>
      <c r="G470" s="62"/>
      <c r="H470" s="62"/>
      <c r="J470" s="62"/>
      <c r="K470" s="62"/>
    </row>
    <row r="471" spans="5:11" ht="19.5">
      <c r="E471" s="62"/>
      <c r="F471" s="62"/>
      <c r="G471" s="62"/>
      <c r="H471" s="62"/>
      <c r="J471" s="62"/>
      <c r="K471" s="62"/>
    </row>
    <row r="472" spans="5:11" ht="19.5">
      <c r="E472" s="62"/>
      <c r="F472" s="62"/>
      <c r="G472" s="62"/>
      <c r="H472" s="62"/>
      <c r="J472" s="62"/>
      <c r="K472" s="62"/>
    </row>
    <row r="473" spans="5:11" ht="19.5">
      <c r="E473" s="62"/>
      <c r="F473" s="62"/>
      <c r="G473" s="62"/>
      <c r="H473" s="62"/>
      <c r="J473" s="62"/>
      <c r="K473" s="62"/>
    </row>
    <row r="474" spans="5:11" ht="19.5">
      <c r="E474" s="62"/>
      <c r="F474" s="62"/>
      <c r="G474" s="62"/>
      <c r="H474" s="62"/>
      <c r="J474" s="62"/>
      <c r="K474" s="62"/>
    </row>
    <row r="475" spans="5:11" ht="19.5">
      <c r="E475" s="62"/>
      <c r="F475" s="62"/>
      <c r="G475" s="62"/>
      <c r="H475" s="62"/>
      <c r="J475" s="62"/>
      <c r="K475" s="62"/>
    </row>
    <row r="476" spans="5:11" ht="19.5">
      <c r="E476" s="62"/>
      <c r="F476" s="62"/>
      <c r="G476" s="62"/>
      <c r="H476" s="62"/>
      <c r="J476" s="62"/>
      <c r="K476" s="62"/>
    </row>
    <row r="477" spans="5:11" ht="19.5">
      <c r="E477" s="62"/>
      <c r="F477" s="62"/>
      <c r="G477" s="62"/>
      <c r="H477" s="62"/>
      <c r="J477" s="62"/>
      <c r="K477" s="62"/>
    </row>
    <row r="478" spans="5:11" ht="19.5">
      <c r="E478" s="62"/>
      <c r="F478" s="62"/>
      <c r="G478" s="62"/>
      <c r="H478" s="62"/>
      <c r="J478" s="62"/>
      <c r="K478" s="62"/>
    </row>
    <row r="479" spans="5:11" ht="19.5">
      <c r="E479" s="62"/>
      <c r="F479" s="62"/>
      <c r="G479" s="62"/>
      <c r="H479" s="62"/>
      <c r="J479" s="62"/>
      <c r="K479" s="62"/>
    </row>
    <row r="480" spans="5:11" ht="19.5">
      <c r="E480" s="62"/>
      <c r="F480" s="62"/>
      <c r="G480" s="62"/>
      <c r="H480" s="62"/>
      <c r="J480" s="62"/>
      <c r="K480" s="62"/>
    </row>
    <row r="481" spans="5:11" ht="19.5">
      <c r="E481" s="62"/>
      <c r="F481" s="62"/>
      <c r="G481" s="62"/>
      <c r="H481" s="62"/>
      <c r="J481" s="62"/>
      <c r="K481" s="62"/>
    </row>
    <row r="482" spans="5:11" ht="19.5">
      <c r="E482" s="62"/>
      <c r="F482" s="62"/>
      <c r="G482" s="62"/>
      <c r="H482" s="62"/>
      <c r="J482" s="62"/>
      <c r="K482" s="62"/>
    </row>
    <row r="483" spans="5:11" ht="19.5">
      <c r="E483" s="62"/>
      <c r="F483" s="62"/>
      <c r="G483" s="62"/>
      <c r="H483" s="62"/>
      <c r="J483" s="62"/>
      <c r="K483" s="62"/>
    </row>
    <row r="484" spans="5:11" ht="19.5">
      <c r="E484" s="62"/>
      <c r="F484" s="62"/>
      <c r="G484" s="62"/>
      <c r="H484" s="62"/>
      <c r="J484" s="62"/>
      <c r="K484" s="62"/>
    </row>
    <row r="485" spans="5:11" ht="19.5">
      <c r="E485" s="62"/>
      <c r="F485" s="62"/>
      <c r="G485" s="62"/>
      <c r="H485" s="62"/>
      <c r="J485" s="62"/>
      <c r="K485" s="62"/>
    </row>
    <row r="486" spans="5:11" ht="19.5">
      <c r="E486" s="62"/>
      <c r="F486" s="62"/>
      <c r="G486" s="62"/>
      <c r="H486" s="62"/>
      <c r="J486" s="62"/>
      <c r="K486" s="62"/>
    </row>
    <row r="487" spans="5:11" ht="19.5">
      <c r="E487" s="62"/>
      <c r="F487" s="62"/>
      <c r="G487" s="62"/>
      <c r="H487" s="62"/>
      <c r="J487" s="62"/>
      <c r="K487" s="62"/>
    </row>
    <row r="488" spans="5:11" ht="19.5">
      <c r="E488" s="62"/>
      <c r="F488" s="62"/>
      <c r="G488" s="62"/>
      <c r="H488" s="62"/>
      <c r="J488" s="62"/>
      <c r="K488" s="62"/>
    </row>
    <row r="489" spans="5:11" ht="19.5">
      <c r="E489" s="62"/>
      <c r="F489" s="62"/>
      <c r="G489" s="62"/>
      <c r="H489" s="62"/>
      <c r="J489" s="62"/>
      <c r="K489" s="62"/>
    </row>
    <row r="490" spans="5:11" ht="19.5">
      <c r="E490" s="62"/>
      <c r="F490" s="62"/>
      <c r="G490" s="62"/>
      <c r="H490" s="62"/>
      <c r="J490" s="62"/>
      <c r="K490" s="62"/>
    </row>
    <row r="491" spans="5:11" ht="19.5">
      <c r="E491" s="62"/>
      <c r="F491" s="62"/>
      <c r="G491" s="62"/>
      <c r="H491" s="62"/>
      <c r="J491" s="62"/>
      <c r="K491" s="62"/>
    </row>
    <row r="492" spans="5:11" ht="19.5">
      <c r="E492" s="62"/>
      <c r="F492" s="62"/>
      <c r="G492" s="62"/>
      <c r="H492" s="62"/>
      <c r="J492" s="62"/>
      <c r="K492" s="62"/>
    </row>
    <row r="493" spans="5:11" ht="19.5">
      <c r="E493" s="62"/>
      <c r="F493" s="62"/>
      <c r="G493" s="62"/>
      <c r="H493" s="62"/>
      <c r="J493" s="62"/>
      <c r="K493" s="62"/>
    </row>
    <row r="494" spans="5:11" ht="19.5">
      <c r="E494" s="62"/>
      <c r="F494" s="62"/>
      <c r="G494" s="62"/>
      <c r="H494" s="62"/>
      <c r="J494" s="62"/>
      <c r="K494" s="62"/>
    </row>
    <row r="495" spans="5:11" ht="19.5">
      <c r="E495" s="62"/>
      <c r="F495" s="62"/>
      <c r="G495" s="62"/>
      <c r="H495" s="62"/>
      <c r="J495" s="62"/>
      <c r="K495" s="62"/>
    </row>
    <row r="496" spans="5:11" ht="19.5">
      <c r="E496" s="62"/>
      <c r="F496" s="62"/>
      <c r="G496" s="62"/>
      <c r="H496" s="62"/>
      <c r="J496" s="62"/>
      <c r="K496" s="62"/>
    </row>
    <row r="497" spans="5:11" ht="19.5">
      <c r="E497" s="62"/>
      <c r="F497" s="62"/>
      <c r="G497" s="62"/>
      <c r="H497" s="62"/>
      <c r="J497" s="62"/>
      <c r="K497" s="62"/>
    </row>
    <row r="498" spans="5:11" ht="19.5">
      <c r="E498" s="62"/>
      <c r="F498" s="62"/>
      <c r="G498" s="62"/>
      <c r="H498" s="62"/>
      <c r="J498" s="62"/>
      <c r="K498" s="62"/>
    </row>
    <row r="499" spans="5:11" ht="19.5">
      <c r="E499" s="62"/>
      <c r="F499" s="62"/>
      <c r="G499" s="62"/>
      <c r="H499" s="62"/>
      <c r="J499" s="62"/>
      <c r="K499" s="62"/>
    </row>
    <row r="500" spans="5:11" ht="19.5">
      <c r="E500" s="62"/>
      <c r="F500" s="62"/>
      <c r="G500" s="62"/>
      <c r="H500" s="62"/>
      <c r="J500" s="62"/>
      <c r="K500" s="62"/>
    </row>
    <row r="501" spans="5:11" ht="19.5">
      <c r="E501" s="62"/>
      <c r="F501" s="62"/>
      <c r="G501" s="62"/>
      <c r="H501" s="62"/>
      <c r="J501" s="62"/>
      <c r="K501" s="62"/>
    </row>
    <row r="502" spans="5:11" ht="19.5">
      <c r="E502" s="62"/>
      <c r="F502" s="62"/>
      <c r="G502" s="62"/>
      <c r="H502" s="62"/>
      <c r="J502" s="62"/>
      <c r="K502" s="62"/>
    </row>
    <row r="503" spans="5:11" ht="19.5">
      <c r="E503" s="62"/>
      <c r="F503" s="62"/>
      <c r="G503" s="62"/>
      <c r="H503" s="62"/>
      <c r="J503" s="62"/>
      <c r="K503" s="62"/>
    </row>
    <row r="504" spans="5:11" ht="19.5">
      <c r="E504" s="62"/>
      <c r="F504" s="62"/>
      <c r="G504" s="62"/>
      <c r="H504" s="62"/>
      <c r="J504" s="62"/>
      <c r="K504" s="62"/>
    </row>
    <row r="505" spans="5:11" ht="19.5">
      <c r="E505" s="62"/>
      <c r="F505" s="62"/>
      <c r="G505" s="62"/>
      <c r="H505" s="62"/>
      <c r="J505" s="62"/>
      <c r="K505" s="62"/>
    </row>
    <row r="506" spans="5:11" ht="19.5">
      <c r="E506" s="62"/>
      <c r="F506" s="62"/>
      <c r="G506" s="62"/>
      <c r="H506" s="62"/>
      <c r="J506" s="62"/>
      <c r="K506" s="62"/>
    </row>
    <row r="507" spans="5:11" ht="19.5">
      <c r="E507" s="62"/>
      <c r="F507" s="62"/>
      <c r="G507" s="62"/>
      <c r="H507" s="62"/>
      <c r="J507" s="62"/>
      <c r="K507" s="62"/>
    </row>
    <row r="508" spans="5:11" ht="19.5">
      <c r="E508" s="62"/>
      <c r="F508" s="62"/>
      <c r="G508" s="62"/>
      <c r="H508" s="62"/>
      <c r="J508" s="62"/>
      <c r="K508" s="62"/>
    </row>
    <row r="509" spans="5:11" ht="19.5">
      <c r="E509" s="62"/>
      <c r="F509" s="62"/>
      <c r="G509" s="62"/>
      <c r="H509" s="62"/>
      <c r="J509" s="62"/>
      <c r="K509" s="62"/>
    </row>
    <row r="510" spans="5:11" ht="19.5">
      <c r="E510" s="62"/>
      <c r="F510" s="62"/>
      <c r="G510" s="62"/>
      <c r="H510" s="62"/>
      <c r="J510" s="62"/>
      <c r="K510" s="62"/>
    </row>
    <row r="511" spans="5:11" ht="19.5">
      <c r="E511" s="62"/>
      <c r="F511" s="62"/>
      <c r="G511" s="62"/>
      <c r="H511" s="62"/>
      <c r="J511" s="62"/>
      <c r="K511" s="62"/>
    </row>
    <row r="512" spans="5:11" ht="19.5">
      <c r="E512" s="62"/>
      <c r="F512" s="62"/>
      <c r="G512" s="62"/>
      <c r="H512" s="62"/>
      <c r="J512" s="62"/>
      <c r="K512" s="62"/>
    </row>
    <row r="513" spans="5:11" ht="19.5">
      <c r="E513" s="62"/>
      <c r="F513" s="62"/>
      <c r="G513" s="62"/>
      <c r="H513" s="62"/>
      <c r="J513" s="62"/>
      <c r="K513" s="62"/>
    </row>
    <row r="514" spans="5:11" ht="19.5">
      <c r="E514" s="62"/>
      <c r="F514" s="62"/>
      <c r="G514" s="62"/>
      <c r="H514" s="62"/>
      <c r="J514" s="62"/>
      <c r="K514" s="62"/>
    </row>
    <row r="515" spans="5:11" ht="19.5">
      <c r="E515" s="62"/>
      <c r="F515" s="62"/>
      <c r="G515" s="62"/>
      <c r="H515" s="62"/>
      <c r="J515" s="62"/>
      <c r="K515" s="62"/>
    </row>
    <row r="516" spans="5:11" ht="19.5">
      <c r="E516" s="62"/>
      <c r="F516" s="62"/>
      <c r="G516" s="62"/>
      <c r="H516" s="62"/>
      <c r="J516" s="62"/>
      <c r="K516" s="62"/>
    </row>
    <row r="517" spans="5:11" ht="19.5">
      <c r="E517" s="62"/>
      <c r="F517" s="62"/>
      <c r="G517" s="62"/>
      <c r="H517" s="62"/>
      <c r="J517" s="62"/>
      <c r="K517" s="62"/>
    </row>
    <row r="518" spans="5:11" ht="19.5">
      <c r="E518" s="62"/>
      <c r="F518" s="62"/>
      <c r="G518" s="62"/>
      <c r="H518" s="62"/>
      <c r="J518" s="62"/>
      <c r="K518" s="62"/>
    </row>
    <row r="519" spans="5:11" ht="19.5">
      <c r="E519" s="62"/>
      <c r="F519" s="62"/>
      <c r="G519" s="62"/>
      <c r="H519" s="62"/>
      <c r="J519" s="62"/>
      <c r="K519" s="62"/>
    </row>
    <row r="520" spans="5:11" ht="19.5">
      <c r="E520" s="62"/>
      <c r="F520" s="62"/>
      <c r="G520" s="62"/>
      <c r="H520" s="62"/>
      <c r="J520" s="62"/>
      <c r="K520" s="62"/>
    </row>
    <row r="521" spans="5:11" ht="19.5">
      <c r="E521" s="62"/>
      <c r="F521" s="62"/>
      <c r="G521" s="62"/>
      <c r="H521" s="62"/>
      <c r="J521" s="62"/>
      <c r="K521" s="62"/>
    </row>
    <row r="522" spans="5:11" ht="19.5">
      <c r="E522" s="62"/>
      <c r="F522" s="62"/>
      <c r="G522" s="62"/>
      <c r="H522" s="62"/>
      <c r="J522" s="62"/>
      <c r="K522" s="62"/>
    </row>
    <row r="523" spans="5:11" ht="19.5">
      <c r="E523" s="62"/>
      <c r="F523" s="62"/>
      <c r="G523" s="62"/>
      <c r="H523" s="62"/>
      <c r="J523" s="62"/>
      <c r="K523" s="62"/>
    </row>
    <row r="524" spans="5:11" ht="19.5">
      <c r="E524" s="62"/>
      <c r="F524" s="62"/>
      <c r="G524" s="62"/>
      <c r="H524" s="62"/>
      <c r="J524" s="62"/>
      <c r="K524" s="62"/>
    </row>
    <row r="525" spans="5:11" ht="19.5">
      <c r="E525" s="62"/>
      <c r="F525" s="62"/>
      <c r="G525" s="62"/>
      <c r="H525" s="62"/>
      <c r="J525" s="62"/>
      <c r="K525" s="62"/>
    </row>
    <row r="526" spans="5:11" ht="19.5">
      <c r="E526" s="62"/>
      <c r="F526" s="62"/>
      <c r="G526" s="62"/>
      <c r="H526" s="62"/>
      <c r="J526" s="62"/>
      <c r="K526" s="62"/>
    </row>
    <row r="527" spans="5:11" ht="19.5">
      <c r="E527" s="62"/>
      <c r="F527" s="62"/>
      <c r="G527" s="62"/>
      <c r="H527" s="62"/>
      <c r="J527" s="62"/>
      <c r="K527" s="62"/>
    </row>
    <row r="528" spans="5:11" ht="19.5">
      <c r="E528" s="62"/>
      <c r="F528" s="62"/>
      <c r="G528" s="62"/>
      <c r="H528" s="62"/>
      <c r="J528" s="62"/>
      <c r="K528" s="62"/>
    </row>
    <row r="529" spans="5:11" ht="19.5">
      <c r="E529" s="62"/>
      <c r="F529" s="62"/>
      <c r="G529" s="62"/>
      <c r="H529" s="62"/>
      <c r="J529" s="62"/>
      <c r="K529" s="62"/>
    </row>
    <row r="530" spans="5:11" ht="19.5">
      <c r="E530" s="62"/>
      <c r="F530" s="62"/>
      <c r="G530" s="62"/>
      <c r="H530" s="62"/>
      <c r="J530" s="62"/>
      <c r="K530" s="62"/>
    </row>
    <row r="531" spans="5:11" ht="19.5">
      <c r="E531" s="62"/>
      <c r="F531" s="62"/>
      <c r="G531" s="62"/>
      <c r="H531" s="62"/>
      <c r="J531" s="62"/>
      <c r="K531" s="62"/>
    </row>
    <row r="532" spans="5:11" ht="19.5">
      <c r="E532" s="62"/>
      <c r="F532" s="62"/>
      <c r="G532" s="62"/>
      <c r="H532" s="62"/>
      <c r="J532" s="62"/>
      <c r="K532" s="62"/>
    </row>
    <row r="533" spans="5:11" ht="19.5">
      <c r="E533" s="62"/>
      <c r="F533" s="62"/>
      <c r="G533" s="62"/>
      <c r="H533" s="62"/>
      <c r="J533" s="62"/>
      <c r="K533" s="62"/>
    </row>
    <row r="534" spans="5:11" ht="19.5">
      <c r="E534" s="62"/>
      <c r="F534" s="62"/>
      <c r="G534" s="62"/>
      <c r="H534" s="62"/>
      <c r="J534" s="62"/>
      <c r="K534" s="62"/>
    </row>
    <row r="535" spans="5:11" ht="19.5">
      <c r="E535" s="62"/>
      <c r="F535" s="62"/>
      <c r="G535" s="62"/>
      <c r="H535" s="62"/>
      <c r="J535" s="62"/>
      <c r="K535" s="62"/>
    </row>
    <row r="536" spans="5:11" ht="19.5">
      <c r="E536" s="62"/>
      <c r="F536" s="62"/>
      <c r="G536" s="62"/>
      <c r="H536" s="62"/>
      <c r="J536" s="62"/>
      <c r="K536" s="62"/>
    </row>
    <row r="537" spans="5:11" ht="19.5">
      <c r="E537" s="62"/>
      <c r="F537" s="62"/>
      <c r="G537" s="62"/>
      <c r="H537" s="62"/>
      <c r="J537" s="62"/>
      <c r="K537" s="62"/>
    </row>
    <row r="538" spans="5:11" ht="19.5">
      <c r="E538" s="62"/>
      <c r="F538" s="62"/>
      <c r="G538" s="62"/>
      <c r="H538" s="62"/>
      <c r="J538" s="62"/>
      <c r="K538" s="62"/>
    </row>
    <row r="539" spans="5:11" ht="19.5">
      <c r="E539" s="62"/>
      <c r="F539" s="62"/>
      <c r="G539" s="62"/>
      <c r="H539" s="62"/>
      <c r="J539" s="62"/>
      <c r="K539" s="62"/>
    </row>
    <row r="540" spans="5:11" ht="19.5">
      <c r="E540" s="62"/>
      <c r="F540" s="62"/>
      <c r="G540" s="62"/>
      <c r="H540" s="62"/>
      <c r="J540" s="62"/>
      <c r="K540" s="62"/>
    </row>
    <row r="541" spans="5:11" ht="19.5">
      <c r="E541" s="62"/>
      <c r="F541" s="62"/>
      <c r="G541" s="62"/>
      <c r="H541" s="62"/>
      <c r="J541" s="62"/>
      <c r="K541" s="62"/>
    </row>
    <row r="542" spans="5:11" ht="19.5">
      <c r="E542" s="62"/>
      <c r="F542" s="62"/>
      <c r="G542" s="62"/>
      <c r="H542" s="62"/>
      <c r="J542" s="62"/>
      <c r="K542" s="62"/>
    </row>
    <row r="543" spans="5:11" ht="19.5">
      <c r="E543" s="62"/>
      <c r="F543" s="62"/>
      <c r="G543" s="62"/>
      <c r="H543" s="62"/>
      <c r="J543" s="62"/>
      <c r="K543" s="62"/>
    </row>
    <row r="544" spans="5:11" ht="19.5">
      <c r="E544" s="62"/>
      <c r="F544" s="62"/>
      <c r="G544" s="62"/>
      <c r="H544" s="62"/>
      <c r="J544" s="62"/>
      <c r="K544" s="62"/>
    </row>
    <row r="545" spans="5:11" ht="19.5">
      <c r="E545" s="62"/>
      <c r="F545" s="62"/>
      <c r="G545" s="62"/>
      <c r="H545" s="62"/>
      <c r="J545" s="62"/>
      <c r="K545" s="62"/>
    </row>
    <row r="546" spans="5:11" ht="19.5">
      <c r="E546" s="62"/>
      <c r="F546" s="62"/>
      <c r="G546" s="62"/>
      <c r="H546" s="62"/>
      <c r="J546" s="62"/>
      <c r="K546" s="62"/>
    </row>
    <row r="547" spans="5:11" ht="19.5">
      <c r="E547" s="62"/>
      <c r="F547" s="62"/>
      <c r="G547" s="62"/>
      <c r="H547" s="62"/>
      <c r="J547" s="62"/>
      <c r="K547" s="62"/>
    </row>
    <row r="548" spans="5:11" ht="19.5">
      <c r="E548" s="62"/>
      <c r="F548" s="62"/>
      <c r="G548" s="62"/>
      <c r="H548" s="62"/>
      <c r="J548" s="62"/>
      <c r="K548" s="62"/>
    </row>
    <row r="549" spans="5:11" ht="19.5">
      <c r="E549" s="62"/>
      <c r="F549" s="62"/>
      <c r="G549" s="62"/>
      <c r="H549" s="62"/>
      <c r="J549" s="62"/>
      <c r="K549" s="62"/>
    </row>
    <row r="550" spans="5:11" ht="19.5">
      <c r="E550" s="62"/>
      <c r="F550" s="62"/>
      <c r="G550" s="62"/>
      <c r="H550" s="62"/>
      <c r="J550" s="62"/>
      <c r="K550" s="62"/>
    </row>
    <row r="551" spans="5:11" ht="19.5">
      <c r="E551" s="62"/>
      <c r="F551" s="62"/>
      <c r="G551" s="62"/>
      <c r="H551" s="62"/>
      <c r="J551" s="62"/>
      <c r="K551" s="62"/>
    </row>
    <row r="552" spans="5:11" ht="19.5">
      <c r="E552" s="62"/>
      <c r="F552" s="62"/>
      <c r="G552" s="62"/>
      <c r="H552" s="62"/>
      <c r="J552" s="62"/>
      <c r="K552" s="62"/>
    </row>
    <row r="553" spans="5:11" ht="19.5">
      <c r="E553" s="62"/>
      <c r="F553" s="62"/>
      <c r="G553" s="62"/>
      <c r="H553" s="62"/>
      <c r="J553" s="62"/>
      <c r="K553" s="62"/>
    </row>
    <row r="554" spans="5:11" ht="19.5">
      <c r="E554" s="62"/>
      <c r="F554" s="62"/>
      <c r="G554" s="62"/>
      <c r="H554" s="62"/>
      <c r="J554" s="62"/>
      <c r="K554" s="62"/>
    </row>
    <row r="555" spans="5:11" ht="19.5">
      <c r="E555" s="62"/>
      <c r="F555" s="62"/>
      <c r="G555" s="62"/>
      <c r="H555" s="62"/>
      <c r="J555" s="62"/>
      <c r="K555" s="62"/>
    </row>
    <row r="556" spans="5:11" ht="19.5">
      <c r="E556" s="62"/>
      <c r="F556" s="62"/>
      <c r="G556" s="62"/>
      <c r="H556" s="62"/>
      <c r="J556" s="62"/>
      <c r="K556" s="62"/>
    </row>
    <row r="557" spans="5:11" ht="19.5">
      <c r="E557" s="62"/>
      <c r="F557" s="62"/>
      <c r="G557" s="62"/>
      <c r="H557" s="62"/>
      <c r="J557" s="62"/>
      <c r="K557" s="62"/>
    </row>
    <row r="558" spans="5:11" ht="19.5">
      <c r="E558" s="62"/>
      <c r="F558" s="62"/>
      <c r="G558" s="62"/>
      <c r="H558" s="62"/>
      <c r="J558" s="62"/>
      <c r="K558" s="62"/>
    </row>
    <row r="559" spans="5:11" ht="19.5">
      <c r="E559" s="62"/>
      <c r="F559" s="62"/>
      <c r="G559" s="62"/>
      <c r="H559" s="62"/>
      <c r="J559" s="62"/>
      <c r="K559" s="62"/>
    </row>
    <row r="560" spans="5:11" ht="19.5">
      <c r="E560" s="62"/>
      <c r="F560" s="62"/>
      <c r="G560" s="62"/>
      <c r="H560" s="62"/>
      <c r="J560" s="62"/>
      <c r="K560" s="62"/>
    </row>
    <row r="561" spans="5:11" ht="19.5">
      <c r="E561" s="62"/>
      <c r="F561" s="62"/>
      <c r="G561" s="62"/>
      <c r="H561" s="62"/>
      <c r="J561" s="62"/>
      <c r="K561" s="62"/>
    </row>
    <row r="562" spans="5:11" ht="19.5">
      <c r="E562" s="62"/>
      <c r="F562" s="62"/>
      <c r="G562" s="62"/>
      <c r="H562" s="62"/>
      <c r="J562" s="62"/>
      <c r="K562" s="62"/>
    </row>
    <row r="563" spans="5:11" ht="19.5">
      <c r="E563" s="62"/>
      <c r="F563" s="62"/>
      <c r="G563" s="62"/>
      <c r="H563" s="62"/>
      <c r="J563" s="62"/>
      <c r="K563" s="62"/>
    </row>
    <row r="564" spans="5:11" ht="19.5">
      <c r="E564" s="62"/>
      <c r="F564" s="62"/>
      <c r="G564" s="62"/>
      <c r="H564" s="62"/>
      <c r="J564" s="62"/>
      <c r="K564" s="62"/>
    </row>
    <row r="565" spans="5:11" ht="19.5">
      <c r="E565" s="62"/>
      <c r="F565" s="62"/>
      <c r="G565" s="62"/>
      <c r="H565" s="62"/>
      <c r="J565" s="62"/>
      <c r="K565" s="62"/>
    </row>
    <row r="566" spans="5:11" ht="19.5">
      <c r="E566" s="62"/>
      <c r="F566" s="62"/>
      <c r="G566" s="62"/>
      <c r="H566" s="62"/>
      <c r="J566" s="62"/>
      <c r="K566" s="62"/>
    </row>
    <row r="567" spans="5:11" ht="19.5">
      <c r="E567" s="62"/>
      <c r="F567" s="62"/>
      <c r="G567" s="62"/>
      <c r="H567" s="62"/>
      <c r="J567" s="62"/>
      <c r="K567" s="62"/>
    </row>
    <row r="568" spans="5:11" ht="19.5">
      <c r="E568" s="62"/>
      <c r="F568" s="62"/>
      <c r="G568" s="62"/>
      <c r="H568" s="62"/>
      <c r="J568" s="62"/>
      <c r="K568" s="62"/>
    </row>
    <row r="569" spans="5:11" ht="19.5">
      <c r="E569" s="62"/>
      <c r="F569" s="62"/>
      <c r="G569" s="62"/>
      <c r="H569" s="62"/>
      <c r="J569" s="62"/>
      <c r="K569" s="62"/>
    </row>
    <row r="570" spans="5:11" ht="19.5">
      <c r="E570" s="62"/>
      <c r="F570" s="62"/>
      <c r="G570" s="62"/>
      <c r="H570" s="62"/>
      <c r="J570" s="62"/>
      <c r="K570" s="62"/>
    </row>
    <row r="571" spans="5:11" ht="19.5">
      <c r="E571" s="62"/>
      <c r="F571" s="62"/>
      <c r="G571" s="62"/>
      <c r="H571" s="62"/>
      <c r="J571" s="62"/>
      <c r="K571" s="62"/>
    </row>
    <row r="572" spans="5:11" ht="19.5">
      <c r="E572" s="62"/>
      <c r="F572" s="62"/>
      <c r="G572" s="62"/>
      <c r="H572" s="62"/>
      <c r="J572" s="62"/>
      <c r="K572" s="62"/>
    </row>
    <row r="573" spans="5:11" ht="19.5">
      <c r="E573" s="62"/>
      <c r="F573" s="62"/>
      <c r="G573" s="62"/>
      <c r="H573" s="62"/>
      <c r="J573" s="62"/>
      <c r="K573" s="62"/>
    </row>
    <row r="574" spans="5:11" ht="19.5">
      <c r="E574" s="62"/>
      <c r="F574" s="62"/>
      <c r="G574" s="62"/>
      <c r="H574" s="62"/>
      <c r="J574" s="62"/>
      <c r="K574" s="62"/>
    </row>
    <row r="575" spans="5:11" ht="19.5">
      <c r="E575" s="62"/>
      <c r="F575" s="62"/>
      <c r="G575" s="62"/>
      <c r="H575" s="62"/>
      <c r="J575" s="62"/>
      <c r="K575" s="62"/>
    </row>
    <row r="576" spans="5:11" ht="19.5">
      <c r="E576" s="62"/>
      <c r="F576" s="62"/>
      <c r="G576" s="62"/>
      <c r="H576" s="62"/>
      <c r="J576" s="62"/>
      <c r="K576" s="62"/>
    </row>
    <row r="577" spans="5:11" ht="19.5">
      <c r="E577" s="62"/>
      <c r="F577" s="62"/>
      <c r="G577" s="62"/>
      <c r="H577" s="62"/>
      <c r="J577" s="62"/>
      <c r="K577" s="62"/>
    </row>
    <row r="578" spans="5:11" ht="19.5">
      <c r="E578" s="62"/>
      <c r="F578" s="62"/>
      <c r="G578" s="62"/>
      <c r="H578" s="62"/>
      <c r="J578" s="62"/>
      <c r="K578" s="62"/>
    </row>
    <row r="579" spans="5:11" ht="19.5">
      <c r="E579" s="62"/>
      <c r="F579" s="62"/>
      <c r="G579" s="62"/>
      <c r="H579" s="62"/>
      <c r="J579" s="62"/>
      <c r="K579" s="62"/>
    </row>
    <row r="580" spans="5:11" ht="19.5">
      <c r="E580" s="62"/>
      <c r="F580" s="62"/>
      <c r="G580" s="62"/>
      <c r="H580" s="62"/>
      <c r="J580" s="62"/>
      <c r="K580" s="62"/>
    </row>
    <row r="581" spans="5:11" ht="19.5">
      <c r="E581" s="62"/>
      <c r="F581" s="62"/>
      <c r="G581" s="62"/>
      <c r="H581" s="62"/>
      <c r="J581" s="62"/>
      <c r="K581" s="62"/>
    </row>
    <row r="582" spans="5:11" ht="19.5">
      <c r="E582" s="62"/>
      <c r="F582" s="62"/>
      <c r="G582" s="62"/>
      <c r="H582" s="62"/>
      <c r="J582" s="62"/>
      <c r="K582" s="62"/>
    </row>
    <row r="583" spans="5:11" ht="19.5">
      <c r="E583" s="62"/>
      <c r="F583" s="62"/>
      <c r="G583" s="62"/>
      <c r="H583" s="62"/>
      <c r="J583" s="62"/>
      <c r="K583" s="62"/>
    </row>
    <row r="584" spans="5:11" ht="19.5">
      <c r="E584" s="62"/>
      <c r="F584" s="62"/>
      <c r="G584" s="62"/>
      <c r="H584" s="62"/>
      <c r="J584" s="62"/>
      <c r="K584" s="62"/>
    </row>
    <row r="585" spans="5:11" ht="19.5">
      <c r="E585" s="62"/>
      <c r="F585" s="62"/>
      <c r="G585" s="62"/>
      <c r="H585" s="62"/>
      <c r="J585" s="62"/>
      <c r="K585" s="62"/>
    </row>
    <row r="586" spans="5:11" ht="19.5">
      <c r="E586" s="62"/>
      <c r="F586" s="62"/>
      <c r="G586" s="62"/>
      <c r="H586" s="62"/>
      <c r="J586" s="62"/>
      <c r="K586" s="62"/>
    </row>
    <row r="587" spans="5:11" ht="19.5">
      <c r="E587" s="62"/>
      <c r="F587" s="62"/>
      <c r="G587" s="62"/>
      <c r="H587" s="62"/>
      <c r="J587" s="62"/>
      <c r="K587" s="62"/>
    </row>
    <row r="588" spans="5:11" ht="19.5">
      <c r="E588" s="62"/>
      <c r="F588" s="62"/>
      <c r="G588" s="62"/>
      <c r="H588" s="62"/>
      <c r="J588" s="62"/>
      <c r="K588" s="62"/>
    </row>
    <row r="589" spans="5:11" ht="19.5">
      <c r="E589" s="62"/>
      <c r="F589" s="62"/>
      <c r="G589" s="62"/>
      <c r="H589" s="62"/>
      <c r="J589" s="62"/>
      <c r="K589" s="62"/>
    </row>
    <row r="590" spans="5:11" ht="19.5">
      <c r="E590" s="62"/>
      <c r="F590" s="62"/>
      <c r="G590" s="62"/>
      <c r="H590" s="62"/>
      <c r="J590" s="62"/>
      <c r="K590" s="62"/>
    </row>
    <row r="591" spans="5:11" ht="19.5">
      <c r="E591" s="62"/>
      <c r="F591" s="62"/>
      <c r="G591" s="62"/>
      <c r="H591" s="62"/>
      <c r="J591" s="62"/>
      <c r="K591" s="62"/>
    </row>
    <row r="592" spans="5:11" ht="19.5">
      <c r="E592" s="62"/>
      <c r="F592" s="62"/>
      <c r="G592" s="62"/>
      <c r="H592" s="62"/>
      <c r="J592" s="62"/>
      <c r="K592" s="62"/>
    </row>
    <row r="593" spans="5:11" ht="19.5">
      <c r="E593" s="62"/>
      <c r="F593" s="62"/>
      <c r="G593" s="62"/>
      <c r="H593" s="62"/>
      <c r="J593" s="62"/>
      <c r="K593" s="62"/>
    </row>
    <row r="594" spans="5:11" ht="19.5">
      <c r="E594" s="62"/>
      <c r="F594" s="62"/>
      <c r="G594" s="62"/>
      <c r="H594" s="62"/>
      <c r="J594" s="62"/>
      <c r="K594" s="62"/>
    </row>
    <row r="595" spans="5:11" ht="19.5">
      <c r="E595" s="62"/>
      <c r="F595" s="62"/>
      <c r="G595" s="62"/>
      <c r="H595" s="62"/>
      <c r="J595" s="62"/>
      <c r="K595" s="62"/>
    </row>
    <row r="596" spans="5:11" ht="19.5">
      <c r="E596" s="62"/>
      <c r="F596" s="62"/>
      <c r="G596" s="62"/>
      <c r="H596" s="62"/>
      <c r="J596" s="62"/>
      <c r="K596" s="62"/>
    </row>
    <row r="597" spans="5:11" ht="19.5">
      <c r="E597" s="62"/>
      <c r="F597" s="62"/>
      <c r="G597" s="62"/>
      <c r="H597" s="62"/>
      <c r="J597" s="62"/>
      <c r="K597" s="62"/>
    </row>
    <row r="598" spans="5:11" ht="19.5">
      <c r="E598" s="62"/>
      <c r="F598" s="62"/>
      <c r="G598" s="62"/>
      <c r="H598" s="62"/>
      <c r="J598" s="62"/>
      <c r="K598" s="62"/>
    </row>
    <row r="599" spans="5:11" ht="19.5">
      <c r="E599" s="62"/>
      <c r="F599" s="62"/>
      <c r="G599" s="62"/>
      <c r="H599" s="62"/>
      <c r="J599" s="62"/>
      <c r="K599" s="62"/>
    </row>
    <row r="600" spans="5:11" ht="19.5">
      <c r="E600" s="62"/>
      <c r="F600" s="62"/>
      <c r="G600" s="62"/>
      <c r="H600" s="62"/>
      <c r="J600" s="62"/>
      <c r="K600" s="62"/>
    </row>
    <row r="601" spans="5:11" ht="19.5">
      <c r="E601" s="62"/>
      <c r="F601" s="62"/>
      <c r="G601" s="62"/>
      <c r="H601" s="62"/>
      <c r="J601" s="62"/>
      <c r="K601" s="62"/>
    </row>
    <row r="602" spans="5:11" ht="19.5">
      <c r="E602" s="62"/>
      <c r="F602" s="62"/>
      <c r="G602" s="62"/>
      <c r="H602" s="62"/>
      <c r="J602" s="62"/>
      <c r="K602" s="62"/>
    </row>
    <row r="603" spans="5:11" ht="19.5">
      <c r="E603" s="62"/>
      <c r="F603" s="62"/>
      <c r="G603" s="62"/>
      <c r="H603" s="62"/>
      <c r="J603" s="62"/>
      <c r="K603" s="62"/>
    </row>
    <row r="604" spans="5:11" ht="19.5">
      <c r="E604" s="62"/>
      <c r="F604" s="62"/>
      <c r="G604" s="62"/>
      <c r="H604" s="62"/>
      <c r="J604" s="62"/>
      <c r="K604" s="62"/>
    </row>
    <row r="605" spans="5:11" ht="19.5">
      <c r="E605" s="62"/>
      <c r="F605" s="62"/>
      <c r="G605" s="62"/>
      <c r="H605" s="62"/>
      <c r="J605" s="62"/>
      <c r="K605" s="62"/>
    </row>
    <row r="606" spans="10:11" ht="19.5">
      <c r="J606" s="62"/>
      <c r="K606" s="62"/>
    </row>
    <row r="607" spans="10:11" ht="19.5">
      <c r="J607" s="62"/>
      <c r="K607" s="62"/>
    </row>
    <row r="608" spans="10:11" ht="19.5">
      <c r="J608" s="62"/>
      <c r="K608" s="62"/>
    </row>
    <row r="609" spans="10:11" ht="19.5">
      <c r="J609" s="62"/>
      <c r="K609" s="62"/>
    </row>
    <row r="610" spans="10:11" ht="19.5">
      <c r="J610" s="62"/>
      <c r="K610" s="62"/>
    </row>
    <row r="611" spans="10:11" ht="19.5">
      <c r="J611" s="62"/>
      <c r="K611" s="62"/>
    </row>
    <row r="612" spans="10:11" ht="19.5">
      <c r="J612" s="62"/>
      <c r="K612" s="62"/>
    </row>
    <row r="613" spans="10:11" ht="19.5">
      <c r="J613" s="62"/>
      <c r="K613" s="62"/>
    </row>
    <row r="614" spans="10:11" ht="19.5">
      <c r="J614" s="62"/>
      <c r="K614" s="62"/>
    </row>
  </sheetData>
  <sheetProtection/>
  <mergeCells count="25">
    <mergeCell ref="A1:P1"/>
    <mergeCell ref="A3:P3"/>
    <mergeCell ref="A4:O4"/>
    <mergeCell ref="A2:P2"/>
    <mergeCell ref="A28:C28"/>
    <mergeCell ref="C25:E25"/>
    <mergeCell ref="D6:E7"/>
    <mergeCell ref="A27:C27"/>
    <mergeCell ref="A5:B7"/>
    <mergeCell ref="D5:K5"/>
    <mergeCell ref="I6:I7"/>
    <mergeCell ref="K6:K7"/>
    <mergeCell ref="F6:F7"/>
    <mergeCell ref="H6:H7"/>
    <mergeCell ref="M27:N27"/>
    <mergeCell ref="L5:O5"/>
    <mergeCell ref="N6:N7"/>
    <mergeCell ref="M25:N25"/>
    <mergeCell ref="J6:J7"/>
    <mergeCell ref="P5:Q5"/>
    <mergeCell ref="P6:P7"/>
    <mergeCell ref="Q6:Q7"/>
    <mergeCell ref="L6:L7"/>
    <mergeCell ref="M6:M7"/>
    <mergeCell ref="O6:O7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Вікторія</cp:lastModifiedBy>
  <cp:lastPrinted>2021-01-11T10:33:37Z</cp:lastPrinted>
  <dcterms:created xsi:type="dcterms:W3CDTF">2002-01-04T09:28:56Z</dcterms:created>
  <dcterms:modified xsi:type="dcterms:W3CDTF">2021-01-18T12:15:49Z</dcterms:modified>
  <cp:category/>
  <cp:version/>
  <cp:contentType/>
  <cp:contentStatus/>
</cp:coreProperties>
</file>